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2.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192.168.200.3\data\AYUMI\win\学会\JPCA\05.認定関連\FD\年次報告\2021\02.元ファイル（修正後）\"/>
    </mc:Choice>
  </mc:AlternateContent>
  <xr:revisionPtr revIDLastSave="0" documentId="13_ncr:1_{7E904C89-9D5A-47D2-BAF9-897CCE86F5D5}" xr6:coauthVersionLast="47" xr6:coauthVersionMax="47" xr10:uidLastSave="{00000000-0000-0000-0000-000000000000}"/>
  <workbookProtection workbookAlgorithmName="SHA-512" workbookHashValue="LcsZuei1ACnCG0MH02zLL7mUe/XbMqyAhvEzXEp/oYJ/OAeOJmXcsL9hLW98xdqx2h13E17XHXU4XeKChQXqPQ==" workbookSaltValue="fjVrCbIwKUEMhZamktYiNQ==" workbookSpinCount="100000" lockStructure="1"/>
  <bookViews>
    <workbookView xWindow="8430" yWindow="1710" windowWidth="16710" windowHeight="13815" xr2:uid="{00000000-000D-0000-FFFF-FFFF00000000}"/>
  </bookViews>
  <sheets>
    <sheet name="年次報告書（PG責任者）" sheetId="1" r:id="rId1"/>
    <sheet name="集計用（編集不可）" sheetId="2" r:id="rId2"/>
    <sheet name="印刷用（編集不可）" sheetId="4" r:id="rId3"/>
  </sheets>
  <definedNames>
    <definedName name="_xlnm.Print_Area" localSheetId="2">'印刷用（編集不可）'!$A$1:$AV$216</definedName>
    <definedName name="_xlnm.Print_Area" localSheetId="0">'年次報告書（PG責任者）'!$A$1:$AV$453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9" i="4" l="1"/>
  <c r="CW2" i="2"/>
  <c r="E207" i="4"/>
  <c r="CX2" i="2"/>
  <c r="CY2" i="2"/>
  <c r="E213" i="4" s="1"/>
  <c r="G98" i="4"/>
  <c r="CU2" i="2"/>
  <c r="I205" i="4" s="1"/>
  <c r="F198" i="4"/>
  <c r="CG2" i="2"/>
  <c r="F189" i="4"/>
  <c r="CA2" i="2"/>
  <c r="F170" i="4"/>
  <c r="C2" i="2"/>
  <c r="AH6" i="4"/>
  <c r="B2" i="2"/>
  <c r="K6" i="4"/>
  <c r="S2" i="2"/>
  <c r="F34" i="4"/>
  <c r="A2" i="2"/>
  <c r="A192" i="4"/>
  <c r="D2" i="2"/>
  <c r="K7" i="4"/>
  <c r="E2" i="2"/>
  <c r="K8" i="4"/>
  <c r="F2" i="2"/>
  <c r="J11" i="4"/>
  <c r="G2" i="2"/>
  <c r="I12" i="4"/>
  <c r="H2" i="2"/>
  <c r="Q12" i="4"/>
  <c r="I2" i="2"/>
  <c r="Y12" i="4"/>
  <c r="J2" i="2"/>
  <c r="AG12" i="4"/>
  <c r="K2" i="2"/>
  <c r="AO12" i="4"/>
  <c r="L2" i="2"/>
  <c r="K13" i="4"/>
  <c r="M2" i="2"/>
  <c r="V14" i="4"/>
  <c r="O2" i="2"/>
  <c r="F21" i="4"/>
  <c r="R2" i="2"/>
  <c r="F30" i="4"/>
  <c r="U2" i="2"/>
  <c r="G42" i="4"/>
  <c r="W2" i="2"/>
  <c r="G47" i="4"/>
  <c r="Y2" i="2"/>
  <c r="G55" i="4" s="1"/>
  <c r="AA2" i="2"/>
  <c r="G60" i="4" s="1"/>
  <c r="AD2" i="2"/>
  <c r="G67" i="4"/>
  <c r="AF2" i="2"/>
  <c r="G72" i="4" s="1"/>
  <c r="AM2" i="2"/>
  <c r="I79" i="4"/>
  <c r="AR2" i="2"/>
  <c r="I82" i="4" s="1"/>
  <c r="AT2" i="2"/>
  <c r="G87" i="4"/>
  <c r="AY2" i="2"/>
  <c r="I92" i="4" s="1"/>
  <c r="BA2" i="2"/>
  <c r="G100" i="4"/>
  <c r="BC2" i="2"/>
  <c r="G105" i="4" s="1"/>
  <c r="BF2" i="2"/>
  <c r="G113" i="4"/>
  <c r="BI2" i="2"/>
  <c r="G119" i="4" s="1"/>
  <c r="BL2" i="2"/>
  <c r="G125" i="4"/>
  <c r="BO2" i="2"/>
  <c r="G131" i="4" s="1"/>
  <c r="BR2" i="2"/>
  <c r="F140" i="4"/>
  <c r="BU2" i="2"/>
  <c r="F152" i="4" s="1"/>
  <c r="BX2" i="2"/>
  <c r="F161" i="4"/>
  <c r="CD2" i="2"/>
  <c r="F179" i="4" s="1"/>
  <c r="F187" i="4"/>
  <c r="F184" i="4"/>
  <c r="F177" i="4"/>
  <c r="F175" i="4"/>
  <c r="F168" i="4"/>
  <c r="F166" i="4"/>
  <c r="F159" i="4"/>
  <c r="F157" i="4"/>
  <c r="F150" i="4"/>
  <c r="F148" i="4"/>
  <c r="G130" i="4"/>
  <c r="F28" i="4"/>
  <c r="G128" i="4"/>
  <c r="F138" i="4"/>
  <c r="F136" i="4"/>
  <c r="G124" i="4"/>
  <c r="G122" i="4"/>
  <c r="G118" i="4"/>
  <c r="G116" i="4"/>
  <c r="G112" i="4"/>
  <c r="G110" i="4"/>
  <c r="G104" i="4"/>
  <c r="G85" i="4"/>
  <c r="G65" i="4"/>
  <c r="G75" i="4"/>
  <c r="G71" i="4"/>
  <c r="G63" i="4"/>
  <c r="G59" i="4"/>
  <c r="G53" i="4"/>
  <c r="G46" i="4"/>
  <c r="G40" i="4"/>
  <c r="F19" i="4"/>
  <c r="F26" i="4"/>
  <c r="A143" i="4"/>
  <c r="K5" i="4"/>
  <c r="A48" i="4"/>
  <c r="A93" i="4"/>
</calcChain>
</file>

<file path=xl/sharedStrings.xml><?xml version="1.0" encoding="utf-8"?>
<sst xmlns="http://schemas.openxmlformats.org/spreadsheetml/2006/main" count="1665" uniqueCount="499">
  <si>
    <t>日本プライマリ･ケア連合学会</t>
  </si>
  <si>
    <t>2-3</t>
    <phoneticPr fontId="1"/>
  </si>
  <si>
    <t>その他</t>
    <rPh sb="2" eb="3">
      <t>タ</t>
    </rPh>
    <phoneticPr fontId="1"/>
  </si>
  <si>
    <t>日本プライマリ･ケア連合学会　プログラム運営･FD委員会</t>
    <phoneticPr fontId="1"/>
  </si>
  <si>
    <t>研修全般について</t>
  </si>
  <si>
    <t>2-1</t>
    <phoneticPr fontId="1"/>
  </si>
  <si>
    <t>プログラムの管理について</t>
    <rPh sb="6" eb="8">
      <t>カンリ</t>
    </rPh>
    <phoneticPr fontId="1"/>
  </si>
  <si>
    <t>2-2</t>
    <phoneticPr fontId="1"/>
  </si>
  <si>
    <t>指導医について</t>
    <rPh sb="0" eb="3">
      <t>シドウイ</t>
    </rPh>
    <phoneticPr fontId="1"/>
  </si>
  <si>
    <t>教育全般について</t>
    <rPh sb="0" eb="2">
      <t>キョウイク</t>
    </rPh>
    <rPh sb="2" eb="4">
      <t>ゼンパン</t>
    </rPh>
    <phoneticPr fontId="1"/>
  </si>
  <si>
    <t>3</t>
    <phoneticPr fontId="1"/>
  </si>
  <si>
    <t>3-1</t>
    <phoneticPr fontId="1"/>
  </si>
  <si>
    <t>3-3</t>
    <phoneticPr fontId="1"/>
  </si>
  <si>
    <t>3-4</t>
    <phoneticPr fontId="1"/>
  </si>
  <si>
    <t>4</t>
    <phoneticPr fontId="1"/>
  </si>
  <si>
    <t>ブロックごとの研修について</t>
    <phoneticPr fontId="1"/>
  </si>
  <si>
    <t>4-1</t>
    <phoneticPr fontId="1"/>
  </si>
  <si>
    <t>4-2</t>
    <phoneticPr fontId="1"/>
  </si>
  <si>
    <t>5</t>
    <phoneticPr fontId="1"/>
  </si>
  <si>
    <t>プログラム責任者氏名</t>
    <rPh sb="5" eb="8">
      <t>セキニンシャ</t>
    </rPh>
    <rPh sb="8" eb="10">
      <t>シメイ</t>
    </rPh>
    <phoneticPr fontId="1"/>
  </si>
  <si>
    <t>所属・役職</t>
    <rPh sb="0" eb="2">
      <t>ショゾク</t>
    </rPh>
    <rPh sb="3" eb="5">
      <t>ヤクショク</t>
    </rPh>
    <phoneticPr fontId="1"/>
  </si>
  <si>
    <t xml:space="preserve"> プログラム名称</t>
    <rPh sb="6" eb="8">
      <t>メイショウ</t>
    </rPh>
    <phoneticPr fontId="1"/>
  </si>
  <si>
    <t xml:space="preserve"> プログラム責任者</t>
    <rPh sb="6" eb="9">
      <t>セキニンシャ</t>
    </rPh>
    <phoneticPr fontId="1"/>
  </si>
  <si>
    <t>1</t>
    <phoneticPr fontId="1"/>
  </si>
  <si>
    <t>うち，</t>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</si>
  <si>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</si>
  <si>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</si>
  <si>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</si>
  <si>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</si>
  <si>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</si>
  <si>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r>
      <t>延長</t>
    </r>
    <r>
      <rPr>
        <vertAlign val="superscript"/>
        <sz val="9"/>
        <color indexed="8"/>
        <rFont val="メイリオ"/>
        <family val="3"/>
        <charset val="128"/>
      </rPr>
      <t>※2</t>
    </r>
    <r>
      <rPr>
        <sz val="9"/>
        <color indexed="8"/>
        <rFont val="メイリオ"/>
        <family val="3"/>
        <charset val="128"/>
      </rPr>
      <t>研修中</t>
    </r>
    <phoneticPr fontId="1"/>
  </si>
  <si>
    <t>人</t>
    <rPh sb="0" eb="1">
      <t>ニン</t>
    </rPh>
    <phoneticPr fontId="1"/>
  </si>
  <si>
    <t>※1 休止：プログラムに所属しながら研修を一時的にまとまった期間休むこと</t>
  </si>
  <si>
    <t>※2 延長：所属プログラムの規定する研修年限を超えて研修期間を延長すること</t>
  </si>
  <si>
    <t>※3 中断：研修を修了せずにプログラムから離脱すること</t>
  </si>
  <si>
    <t>2</t>
    <phoneticPr fontId="1"/>
  </si>
  <si>
    <t>研修全般について</t>
    <rPh sb="0" eb="2">
      <t>ケンシュウ</t>
    </rPh>
    <rPh sb="2" eb="4">
      <t>ゼンパン</t>
    </rPh>
    <phoneticPr fontId="1"/>
  </si>
  <si>
    <t>研修プログラムの管理について</t>
    <phoneticPr fontId="1"/>
  </si>
  <si>
    <t>2-1-A</t>
    <phoneticPr fontId="1"/>
  </si>
  <si>
    <t>貴プログラムでは研修プログラムの管理･運営のための委員会などを組織していますか？</t>
    <phoneticPr fontId="1"/>
  </si>
  <si>
    <t>はい</t>
    <phoneticPr fontId="1"/>
  </si>
  <si>
    <t>いいえ</t>
    <phoneticPr fontId="1"/>
  </si>
  <si>
    <t>2-2-A</t>
    <phoneticPr fontId="1"/>
  </si>
  <si>
    <t>貴プログラムの指導医が指導医としての研修を受けることを保証していますか？</t>
  </si>
  <si>
    <t>2-2-B</t>
    <phoneticPr fontId="1"/>
  </si>
  <si>
    <t>非常に満足である</t>
    <rPh sb="0" eb="2">
      <t>ヒジョウ</t>
    </rPh>
    <rPh sb="3" eb="5">
      <t>マンゾク</t>
    </rPh>
    <phoneticPr fontId="1"/>
  </si>
  <si>
    <t>満足である</t>
    <rPh sb="0" eb="2">
      <t>マンゾク</t>
    </rPh>
    <phoneticPr fontId="1"/>
  </si>
  <si>
    <t>どちらとも言えない</t>
    <rPh sb="5" eb="6">
      <t>イ</t>
    </rPh>
    <phoneticPr fontId="1"/>
  </si>
  <si>
    <t>不満である</t>
    <rPh sb="0" eb="2">
      <t>フマン</t>
    </rPh>
    <phoneticPr fontId="1"/>
  </si>
  <si>
    <t>非常に不満である</t>
    <rPh sb="0" eb="2">
      <t>ヒジョウ</t>
    </rPh>
    <rPh sb="3" eb="5">
      <t>フマン</t>
    </rPh>
    <phoneticPr fontId="1"/>
  </si>
  <si>
    <t>研修プログラムにおける教育全般について</t>
    <phoneticPr fontId="1"/>
  </si>
  <si>
    <t>2-3-A</t>
    <phoneticPr fontId="1"/>
  </si>
  <si>
    <t>オリエンテーションについて</t>
    <phoneticPr fontId="1"/>
  </si>
  <si>
    <t>2-3-A-1</t>
    <phoneticPr fontId="1"/>
  </si>
  <si>
    <t>→ 次の質問へお進み下さい</t>
    <rPh sb="2" eb="3">
      <t>ツギ</t>
    </rPh>
    <rPh sb="4" eb="6">
      <t>シツモン</t>
    </rPh>
    <rPh sb="8" eb="9">
      <t>スス</t>
    </rPh>
    <rPh sb="10" eb="11">
      <t>クダ</t>
    </rPh>
    <phoneticPr fontId="1"/>
  </si>
  <si>
    <t>→ 2-3-A-3へお進み下さい</t>
    <rPh sb="11" eb="12">
      <t>スス</t>
    </rPh>
    <rPh sb="13" eb="14">
      <t>クダ</t>
    </rPh>
    <phoneticPr fontId="1"/>
  </si>
  <si>
    <t>2-3-A-2</t>
    <phoneticPr fontId="1"/>
  </si>
  <si>
    <t>どのようなオリエンテーションを実施しているか，期間や内容など具体的にご記入下さい．</t>
  </si>
  <si>
    <t>2-3-A-3</t>
    <phoneticPr fontId="1"/>
  </si>
  <si>
    <t>「オリエンテーション」を行うという発想がなかった</t>
  </si>
  <si>
    <t>どのように行ったらいいのか分からない</t>
    <phoneticPr fontId="1"/>
  </si>
  <si>
    <t>行いたいが，時間を確保することが難しい</t>
    <phoneticPr fontId="1"/>
  </si>
  <si>
    <t>不要である</t>
    <phoneticPr fontId="1"/>
  </si>
  <si>
    <t>具体的にご記入下さい→</t>
    <rPh sb="0" eb="3">
      <t>グタイテキ</t>
    </rPh>
    <rPh sb="5" eb="7">
      <t>キニュウ</t>
    </rPh>
    <rPh sb="7" eb="8">
      <t>クダ</t>
    </rPh>
    <phoneticPr fontId="1"/>
  </si>
  <si>
    <t>2-3-B</t>
    <phoneticPr fontId="1"/>
  </si>
  <si>
    <t>学会が提示している研修目標に関する振り返りについて</t>
    <phoneticPr fontId="1"/>
  </si>
  <si>
    <t>2-3-B-1</t>
    <phoneticPr fontId="1"/>
  </si>
  <si>
    <t>定期的に行っている</t>
    <phoneticPr fontId="1"/>
  </si>
  <si>
    <t>不定期であるが行っている</t>
    <phoneticPr fontId="1"/>
  </si>
  <si>
    <t>行っていない</t>
    <rPh sb="0" eb="1">
      <t>オコナ</t>
    </rPh>
    <phoneticPr fontId="1"/>
  </si>
  <si>
    <t>2-3-B-2</t>
    <phoneticPr fontId="1"/>
  </si>
  <si>
    <t>振り返りはどのような内容をどれくらいの頻度で行っていますか？具体的にご記入下さい．</t>
    <phoneticPr fontId="1"/>
  </si>
  <si>
    <t>2-3-B-3</t>
    <phoneticPr fontId="1"/>
  </si>
  <si>
    <t>「振り返り」という言葉自体を知らなかった</t>
    <phoneticPr fontId="1"/>
  </si>
  <si>
    <t>貴プログラムで振り返りを行っていない理由をお答え下さい．</t>
    <phoneticPr fontId="1"/>
  </si>
  <si>
    <t>2-3-C</t>
    <phoneticPr fontId="1"/>
  </si>
  <si>
    <t>ポートフォリオの作成支援について</t>
    <phoneticPr fontId="1"/>
  </si>
  <si>
    <t>2-3-C-1</t>
    <phoneticPr fontId="1"/>
  </si>
  <si>
    <t>設けている</t>
    <rPh sb="0" eb="1">
      <t>モウ</t>
    </rPh>
    <phoneticPr fontId="1"/>
  </si>
  <si>
    <t>設けていない</t>
    <rPh sb="0" eb="1">
      <t>モウ</t>
    </rPh>
    <phoneticPr fontId="1"/>
  </si>
  <si>
    <t>2-3-C-2</t>
    <phoneticPr fontId="1"/>
  </si>
  <si>
    <t>行っている</t>
    <rPh sb="0" eb="1">
      <t>オコナ</t>
    </rPh>
    <phoneticPr fontId="1"/>
  </si>
  <si>
    <t>→ 2-3-C-4 へお進み下さい</t>
    <phoneticPr fontId="1"/>
  </si>
  <si>
    <t>2-3-C-3</t>
    <phoneticPr fontId="1"/>
  </si>
  <si>
    <t>貴プログラムではポートフォリオの作成支援はどのようにおこなっていますか？具体的にご記入下さい．</t>
    <phoneticPr fontId="1"/>
  </si>
  <si>
    <t>2-3-C-4</t>
    <phoneticPr fontId="1"/>
  </si>
  <si>
    <t>貴プログラムでポートフォリオ作成支援を行っていない理由をお教え下さい．</t>
    <phoneticPr fontId="1"/>
  </si>
  <si>
    <t>「ポートフォリオ」自体をよく知らない</t>
    <phoneticPr fontId="1"/>
  </si>
  <si>
    <t>2-3-D</t>
    <phoneticPr fontId="1"/>
  </si>
  <si>
    <t>学習ツールの整備について</t>
    <phoneticPr fontId="1"/>
  </si>
  <si>
    <t>2-3-D-1</t>
    <phoneticPr fontId="1"/>
  </si>
  <si>
    <t>貴プログラムではUpToDateやDynamedなどのエビデンスに基づいた診療を支援するための学習ツールを用意していますか？</t>
    <phoneticPr fontId="1"/>
  </si>
  <si>
    <t>用意している</t>
    <phoneticPr fontId="1"/>
  </si>
  <si>
    <t>用意していない</t>
    <rPh sb="0" eb="2">
      <t>ヨウイ</t>
    </rPh>
    <phoneticPr fontId="1"/>
  </si>
  <si>
    <t>→ 2-3-D-3 へお進み下さい</t>
    <phoneticPr fontId="1"/>
  </si>
  <si>
    <t>2-3-D-2</t>
    <phoneticPr fontId="1"/>
  </si>
  <si>
    <t>貴プログラムではどのような学習ツールをサポートしていますか？（複数回答可）</t>
  </si>
  <si>
    <t>UpToDate</t>
  </si>
  <si>
    <t>DynaMed</t>
  </si>
  <si>
    <t>MDコンサルト</t>
  </si>
  <si>
    <t>2-3-D-3</t>
    <phoneticPr fontId="1"/>
  </si>
  <si>
    <t>貴プログラムで学習ツールのサポートをしていない理由をお教え下さい．（複数回答可）</t>
    <phoneticPr fontId="1"/>
  </si>
  <si>
    <t>どのようなものを提供したらよいのか分からない</t>
    <phoneticPr fontId="1"/>
  </si>
  <si>
    <t>行いたいが経済的に難しい</t>
    <phoneticPr fontId="1"/>
  </si>
  <si>
    <t>不要である</t>
    <phoneticPr fontId="1"/>
  </si>
  <si>
    <t>2-3-E</t>
    <phoneticPr fontId="1"/>
  </si>
  <si>
    <t>2-3-E-1</t>
    <phoneticPr fontId="1"/>
  </si>
  <si>
    <t>→ 次の質問へお進み下さい</t>
    <phoneticPr fontId="1"/>
  </si>
  <si>
    <t>→ 2-3-E-3 へお進み下さい</t>
  </si>
  <si>
    <t>2-3-E-2</t>
    <phoneticPr fontId="1"/>
  </si>
  <si>
    <t>2-3-E-3</t>
    <phoneticPr fontId="1"/>
  </si>
  <si>
    <t>（複数回答可）</t>
    <phoneticPr fontId="1"/>
  </si>
  <si>
    <t>どのように行ったらよいのか分からない</t>
    <phoneticPr fontId="1"/>
  </si>
  <si>
    <t>行いたいが時間を確保することが難しい</t>
    <phoneticPr fontId="1"/>
  </si>
  <si>
    <t>2-3-F</t>
    <phoneticPr fontId="1"/>
  </si>
  <si>
    <t>研修の修了評価について</t>
    <phoneticPr fontId="1"/>
  </si>
  <si>
    <t>2-3-F-1</t>
    <phoneticPr fontId="1"/>
  </si>
  <si>
    <t>→ 2-3-F-3 へお進み下さい</t>
    <phoneticPr fontId="1"/>
  </si>
  <si>
    <t>2-3-F-2</t>
    <phoneticPr fontId="1"/>
  </si>
  <si>
    <t>2-3-F-3</t>
    <phoneticPr fontId="1"/>
  </si>
  <si>
    <t>貴プログラムで研修修了評価を行っていない理由をお教え下さい．</t>
    <phoneticPr fontId="1"/>
  </si>
  <si>
    <t>「修了評価」とは何かをよく知らない</t>
    <phoneticPr fontId="1"/>
  </si>
  <si>
    <t>3-1-A</t>
    <phoneticPr fontId="1"/>
  </si>
  <si>
    <t>十分できている</t>
    <rPh sb="0" eb="2">
      <t>ジュウブン</t>
    </rPh>
    <phoneticPr fontId="1"/>
  </si>
  <si>
    <t>ある程度できている</t>
    <rPh sb="2" eb="4">
      <t>テイド</t>
    </rPh>
    <phoneticPr fontId="1"/>
  </si>
  <si>
    <t>あまりできていない</t>
    <phoneticPr fontId="1"/>
  </si>
  <si>
    <t>全くできていない</t>
    <rPh sb="0" eb="1">
      <t>マッタ</t>
    </rPh>
    <phoneticPr fontId="1"/>
  </si>
  <si>
    <t>概念をよく知らない</t>
    <phoneticPr fontId="1"/>
  </si>
  <si>
    <t>教育する方法を知らない</t>
    <phoneticPr fontId="1"/>
  </si>
  <si>
    <t>教育のための機会を確保することが難しい</t>
    <phoneticPr fontId="1"/>
  </si>
  <si>
    <t>教育として提供する必要性を感じない</t>
    <phoneticPr fontId="1"/>
  </si>
  <si>
    <t>3-2-A</t>
    <phoneticPr fontId="1"/>
  </si>
  <si>
    <t>4</t>
    <phoneticPr fontId="1"/>
  </si>
  <si>
    <t>ブロックごとの研修について</t>
    <phoneticPr fontId="1"/>
  </si>
  <si>
    <t>4-1-A</t>
    <phoneticPr fontId="1"/>
  </si>
  <si>
    <t>指導担当者と研修の目的の共有ができていますか？</t>
    <phoneticPr fontId="1"/>
  </si>
  <si>
    <t>4-1-B</t>
    <phoneticPr fontId="1"/>
  </si>
  <si>
    <t>4-1-C</t>
    <phoneticPr fontId="1"/>
  </si>
  <si>
    <t>4-2-A</t>
    <phoneticPr fontId="1"/>
  </si>
  <si>
    <t>依頼先診療科の担当者と研修の目的の共有ができていますか？</t>
    <phoneticPr fontId="1"/>
  </si>
  <si>
    <t>4-2-B</t>
    <phoneticPr fontId="1"/>
  </si>
  <si>
    <t>4-2-C</t>
    <phoneticPr fontId="1"/>
  </si>
  <si>
    <t>5-1</t>
    <phoneticPr fontId="1"/>
  </si>
  <si>
    <t>貴プログラムの運営に関して，困っていることがおありでしたらご記入下さい．</t>
    <phoneticPr fontId="1"/>
  </si>
  <si>
    <t>5-2</t>
    <phoneticPr fontId="1"/>
  </si>
  <si>
    <t>本学会の後期研修プログラムの運営，指導医養成に関して，ご意見やご要望などおありでしたらご記入下さい．</t>
    <phoneticPr fontId="1"/>
  </si>
  <si>
    <t>以上です．お疲れ様でした．</t>
    <phoneticPr fontId="1"/>
  </si>
  <si>
    <t>この年次報告書の提出方法について</t>
    <rPh sb="2" eb="4">
      <t>ネンジ</t>
    </rPh>
    <rPh sb="4" eb="7">
      <t>ホウコクショ</t>
    </rPh>
    <rPh sb="8" eb="10">
      <t>テイシュツ</t>
    </rPh>
    <rPh sb="10" eb="12">
      <t>ホウホウ</t>
    </rPh>
    <phoneticPr fontId="1"/>
  </si>
  <si>
    <t>貴プログラムでオリエンテーションを行っていない理由をお教え下さい．</t>
    <rPh sb="27" eb="28">
      <t>オシ</t>
    </rPh>
    <phoneticPr fontId="1"/>
  </si>
  <si>
    <r>
      <t>→</t>
    </r>
    <r>
      <rPr>
        <b/>
        <sz val="9"/>
        <color indexed="8"/>
        <rFont val="メイリオ"/>
        <family val="3"/>
        <charset val="128"/>
      </rPr>
      <t xml:space="preserve"> 2-3-B</t>
    </r>
    <r>
      <rPr>
        <sz val="9"/>
        <color indexed="8"/>
        <rFont val="メイリオ"/>
        <family val="3"/>
        <charset val="128"/>
      </rPr>
      <t>へお進み下さい</t>
    </r>
    <rPh sb="9" eb="10">
      <t>スス</t>
    </rPh>
    <rPh sb="11" eb="12">
      <t>クダ</t>
    </rPh>
    <phoneticPr fontId="1"/>
  </si>
  <si>
    <r>
      <t>→</t>
    </r>
    <r>
      <rPr>
        <b/>
        <sz val="9"/>
        <color indexed="8"/>
        <rFont val="メイリオ"/>
        <family val="3"/>
        <charset val="128"/>
      </rPr>
      <t xml:space="preserve"> 2-3-C</t>
    </r>
    <r>
      <rPr>
        <sz val="9"/>
        <color indexed="8"/>
        <rFont val="メイリオ"/>
        <family val="3"/>
        <charset val="128"/>
      </rPr>
      <t>へお進み下さい</t>
    </r>
    <rPh sb="9" eb="10">
      <t>スス</t>
    </rPh>
    <rPh sb="11" eb="12">
      <t>クダ</t>
    </rPh>
    <phoneticPr fontId="1"/>
  </si>
  <si>
    <r>
      <t>→</t>
    </r>
    <r>
      <rPr>
        <b/>
        <sz val="9"/>
        <color indexed="8"/>
        <rFont val="メイリオ"/>
        <family val="3"/>
        <charset val="128"/>
      </rPr>
      <t xml:space="preserve"> 2-3-D</t>
    </r>
    <r>
      <rPr>
        <sz val="9"/>
        <color indexed="8"/>
        <rFont val="メイリオ"/>
        <family val="3"/>
        <charset val="128"/>
      </rPr>
      <t>へお進み下さい</t>
    </r>
    <rPh sb="9" eb="10">
      <t>スス</t>
    </rPh>
    <rPh sb="11" eb="12">
      <t>クダ</t>
    </rPh>
    <phoneticPr fontId="1"/>
  </si>
  <si>
    <r>
      <t xml:space="preserve">→ </t>
    </r>
    <r>
      <rPr>
        <b/>
        <sz val="9"/>
        <color indexed="8"/>
        <rFont val="メイリオ"/>
        <family val="3"/>
        <charset val="128"/>
      </rPr>
      <t>2-3-F</t>
    </r>
    <r>
      <rPr>
        <sz val="9"/>
        <color indexed="8"/>
        <rFont val="メイリオ"/>
        <family val="3"/>
        <charset val="128"/>
      </rPr>
      <t>へお進み下さい</t>
    </r>
    <rPh sb="9" eb="10">
      <t>スス</t>
    </rPh>
    <rPh sb="11" eb="12">
      <t>クダ</t>
    </rPh>
    <phoneticPr fontId="1"/>
  </si>
  <si>
    <r>
      <t xml:space="preserve">→ </t>
    </r>
    <r>
      <rPr>
        <b/>
        <sz val="9"/>
        <color indexed="8"/>
        <rFont val="メイリオ"/>
        <family val="3"/>
        <charset val="128"/>
      </rPr>
      <t>3</t>
    </r>
    <r>
      <rPr>
        <sz val="9"/>
        <color indexed="8"/>
        <rFont val="メイリオ"/>
        <family val="3"/>
        <charset val="128"/>
      </rPr>
      <t>へお進み下さい</t>
    </r>
    <rPh sb="5" eb="6">
      <t>スス</t>
    </rPh>
    <rPh sb="7" eb="8">
      <t>クダ</t>
    </rPh>
    <phoneticPr fontId="1"/>
  </si>
  <si>
    <r>
      <t xml:space="preserve">→ </t>
    </r>
    <r>
      <rPr>
        <b/>
        <sz val="9"/>
        <color indexed="8"/>
        <rFont val="メイリオ"/>
        <family val="3"/>
        <charset val="128"/>
      </rPr>
      <t>3-4</t>
    </r>
    <r>
      <rPr>
        <sz val="9"/>
        <color indexed="8"/>
        <rFont val="メイリオ"/>
        <family val="3"/>
        <charset val="128"/>
      </rPr>
      <t>へお進み下さい</t>
    </r>
    <rPh sb="7" eb="8">
      <t>スス</t>
    </rPh>
    <rPh sb="9" eb="10">
      <t>クダ</t>
    </rPh>
    <phoneticPr fontId="1"/>
  </si>
  <si>
    <t>「はい」とお答えの方に伺います．その管理組織はどのような活動を行っていますか？</t>
    <rPh sb="6" eb="7">
      <t>コタ</t>
    </rPh>
    <rPh sb="9" eb="10">
      <t>カタ</t>
    </rPh>
    <rPh sb="11" eb="12">
      <t>ウカガ</t>
    </rPh>
    <phoneticPr fontId="1"/>
  </si>
  <si>
    <t>PG名称</t>
    <rPh sb="2" eb="4">
      <t>メイショウ</t>
    </rPh>
    <phoneticPr fontId="1"/>
  </si>
  <si>
    <t>PG責任者</t>
    <rPh sb="2" eb="5">
      <t>セキニンシャ</t>
    </rPh>
    <phoneticPr fontId="1"/>
  </si>
  <si>
    <t>所属</t>
    <rPh sb="0" eb="2">
      <t>ショゾク</t>
    </rPh>
    <phoneticPr fontId="1"/>
  </si>
  <si>
    <t>所属数</t>
    <rPh sb="0" eb="2">
      <t>ショゾク</t>
    </rPh>
    <rPh sb="2" eb="3">
      <t>スウ</t>
    </rPh>
    <phoneticPr fontId="1"/>
  </si>
  <si>
    <t>延長</t>
    <rPh sb="0" eb="2">
      <t>エンチョウ</t>
    </rPh>
    <phoneticPr fontId="1"/>
  </si>
  <si>
    <t>中断</t>
    <rPh sb="0" eb="2">
      <t>チュウダン</t>
    </rPh>
    <phoneticPr fontId="1"/>
  </si>
  <si>
    <t>21A記</t>
    <rPh sb="3" eb="4">
      <t>キ</t>
    </rPh>
    <phoneticPr fontId="1"/>
  </si>
  <si>
    <t>22B記</t>
    <rPh sb="3" eb="4">
      <t>キ</t>
    </rPh>
    <phoneticPr fontId="1"/>
  </si>
  <si>
    <t>23A3他</t>
    <rPh sb="4" eb="5">
      <t>タ</t>
    </rPh>
    <phoneticPr fontId="1"/>
  </si>
  <si>
    <t>23C4他</t>
    <rPh sb="4" eb="5">
      <t>タ</t>
    </rPh>
    <phoneticPr fontId="1"/>
  </si>
  <si>
    <t>23D2他</t>
    <rPh sb="4" eb="5">
      <t>タ</t>
    </rPh>
    <phoneticPr fontId="1"/>
  </si>
  <si>
    <t>23D3他</t>
    <rPh sb="4" eb="5">
      <t>タ</t>
    </rPh>
    <phoneticPr fontId="1"/>
  </si>
  <si>
    <t>23E3他</t>
    <rPh sb="4" eb="5">
      <t>タ</t>
    </rPh>
    <phoneticPr fontId="1"/>
  </si>
  <si>
    <t>23F3他</t>
    <rPh sb="4" eb="5">
      <t>タ</t>
    </rPh>
    <phoneticPr fontId="1"/>
  </si>
  <si>
    <t>人</t>
    <rPh sb="0" eb="1">
      <t>ニン</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</si>
  <si>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</si>
  <si>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</si>
  <si>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</si>
  <si>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</si>
  <si>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延長研修中</t>
    <rPh sb="0" eb="2">
      <t>エンチョウ</t>
    </rPh>
    <rPh sb="2" eb="5">
      <t>ケンシュウチュウ</t>
    </rPh>
    <phoneticPr fontId="5"/>
  </si>
  <si>
    <t>その管理組織はどのような活動を行っていますか？</t>
  </si>
  <si>
    <t>本学会が開催している指導医養成ワークショップへの満足度</t>
    <phoneticPr fontId="1"/>
  </si>
  <si>
    <t>オリエンテーションを行っていない理由</t>
    <phoneticPr fontId="1"/>
  </si>
  <si>
    <t>研修プログラムの管理･運営のための委員会などを組織</t>
    <phoneticPr fontId="1"/>
  </si>
  <si>
    <t>指導医が指導医としての研修を受けることを保証</t>
    <phoneticPr fontId="5"/>
  </si>
  <si>
    <t>指導医養成ワークショップへの意見・要望</t>
    <rPh sb="17" eb="19">
      <t>ヨウボウ</t>
    </rPh>
    <phoneticPr fontId="1"/>
  </si>
  <si>
    <t>どのようなオリエンテーションを実施しているか，期間や内容など具体的に</t>
    <phoneticPr fontId="5"/>
  </si>
  <si>
    <t>振り返りはどのような内容をどれくらいの頻度で</t>
    <phoneticPr fontId="1"/>
  </si>
  <si>
    <t>ポートフォリオ作成支援を行っていない理由</t>
    <phoneticPr fontId="1"/>
  </si>
  <si>
    <t>エビデンスに基づいた診療を支援するための学習ツール</t>
    <phoneticPr fontId="1"/>
  </si>
  <si>
    <t>（</t>
    <phoneticPr fontId="5"/>
  </si>
  <si>
    <t>）</t>
    <phoneticPr fontId="5"/>
  </si>
  <si>
    <t>学習ツールのサポートをしていない理由</t>
    <phoneticPr fontId="1"/>
  </si>
  <si>
    <t>ポートフォリオの作成支援はどのように</t>
    <phoneticPr fontId="1"/>
  </si>
  <si>
    <t>研修修了評価を行っていない理由</t>
    <phoneticPr fontId="1"/>
  </si>
  <si>
    <t>「あまりできていない」「全くできていない」の理由</t>
    <phoneticPr fontId="1"/>
  </si>
  <si>
    <t>「あまりできていない」「全くできていない」の理由</t>
    <phoneticPr fontId="1"/>
  </si>
  <si>
    <t>指導担当者と研修の目的の共有</t>
    <phoneticPr fontId="1"/>
  </si>
  <si>
    <t>プログラムの運営に関して，困っていること</t>
    <phoneticPr fontId="1"/>
  </si>
  <si>
    <t>本学会の後期研修プログラムの運営，指導医養成に関して，意見や要望など</t>
    <phoneticPr fontId="1"/>
  </si>
  <si>
    <t>プログラム名称</t>
    <rPh sb="5" eb="7">
      <t>メイショウ</t>
    </rPh>
    <phoneticPr fontId="1"/>
  </si>
  <si>
    <r>
      <rPr>
        <b/>
        <sz val="10"/>
        <color indexed="8"/>
        <rFont val="メイリオ"/>
        <family val="3"/>
        <charset val="128"/>
      </rPr>
      <t>提出方法：</t>
    </r>
    <r>
      <rPr>
        <sz val="10"/>
        <color indexed="8"/>
        <rFont val="メイリオ"/>
        <family val="3"/>
        <charset val="128"/>
      </rPr>
      <t>メール添付</t>
    </r>
    <rPh sb="0" eb="2">
      <t>テイシュツ</t>
    </rPh>
    <rPh sb="2" eb="4">
      <t>ホウホウ</t>
    </rPh>
    <rPh sb="8" eb="10">
      <t>テンプ</t>
    </rPh>
    <phoneticPr fontId="1"/>
  </si>
  <si>
    <t>日本プライマリ･ケア連合学会</t>
    <phoneticPr fontId="5"/>
  </si>
  <si>
    <t>―</t>
    <phoneticPr fontId="1"/>
  </si>
  <si>
    <r>
      <t>　報告書は以下の項目について入力頂きます．最後まで漏れのないようにお願いいたします．回答によって次の設問をスキップする場合があり，設問番号の背景に色（</t>
    </r>
    <r>
      <rPr>
        <sz val="9"/>
        <color indexed="29"/>
        <rFont val="メイリオ"/>
        <family val="3"/>
        <charset val="128"/>
      </rPr>
      <t>■</t>
    </r>
    <r>
      <rPr>
        <sz val="9"/>
        <color indexed="31"/>
        <rFont val="メイリオ"/>
        <family val="3"/>
        <charset val="128"/>
      </rPr>
      <t>■</t>
    </r>
    <r>
      <rPr>
        <sz val="9"/>
        <color indexed="46"/>
        <rFont val="メイリオ"/>
        <family val="3"/>
        <charset val="128"/>
      </rPr>
      <t>■</t>
    </r>
    <r>
      <rPr>
        <sz val="9"/>
        <color indexed="8"/>
        <rFont val="メイリオ"/>
        <family val="3"/>
        <charset val="128"/>
      </rPr>
      <t>）を付けて誘導しています．提出方法はこの報告書の最後でご説明いたします．</t>
    </r>
    <rPh sb="1" eb="4">
      <t>ホウコクショ</t>
    </rPh>
    <rPh sb="5" eb="7">
      <t>イカ</t>
    </rPh>
    <rPh sb="8" eb="10">
      <t>コウモク</t>
    </rPh>
    <rPh sb="14" eb="16">
      <t>ニュウリョク</t>
    </rPh>
    <rPh sb="16" eb="17">
      <t>イタダ</t>
    </rPh>
    <rPh sb="21" eb="23">
      <t>サイゴ</t>
    </rPh>
    <rPh sb="25" eb="26">
      <t>モ</t>
    </rPh>
    <rPh sb="34" eb="35">
      <t>ネガ</t>
    </rPh>
    <rPh sb="42" eb="44">
      <t>カイトウ</t>
    </rPh>
    <rPh sb="48" eb="49">
      <t>ツギ</t>
    </rPh>
    <rPh sb="50" eb="52">
      <t>セツモン</t>
    </rPh>
    <rPh sb="59" eb="61">
      <t>バアイ</t>
    </rPh>
    <rPh sb="65" eb="67">
      <t>セツモン</t>
    </rPh>
    <rPh sb="67" eb="69">
      <t>バンゴウ</t>
    </rPh>
    <rPh sb="70" eb="72">
      <t>ハイケイ</t>
    </rPh>
    <rPh sb="73" eb="74">
      <t>イロ</t>
    </rPh>
    <rPh sb="80" eb="81">
      <t>ツ</t>
    </rPh>
    <rPh sb="83" eb="85">
      <t>ユウドウ</t>
    </rPh>
    <rPh sb="91" eb="93">
      <t>テイシュツ</t>
    </rPh>
    <rPh sb="93" eb="95">
      <t>ホウホウ</t>
    </rPh>
    <rPh sb="98" eb="101">
      <t>ホウコクショ</t>
    </rPh>
    <rPh sb="102" eb="104">
      <t>サイゴ</t>
    </rPh>
    <rPh sb="106" eb="108">
      <t>セツメイ</t>
    </rPh>
    <phoneticPr fontId="1"/>
  </si>
  <si>
    <t>家庭医が持つ医学的知識と技術</t>
    <phoneticPr fontId="1"/>
  </si>
  <si>
    <t>3-2-B</t>
    <phoneticPr fontId="1"/>
  </si>
  <si>
    <r>
      <rPr>
        <b/>
        <sz val="10"/>
        <color indexed="8"/>
        <rFont val="メイリオ"/>
        <family val="3"/>
        <charset val="128"/>
      </rPr>
      <t>提出先：</t>
    </r>
    <r>
      <rPr>
        <sz val="10"/>
        <color indexed="8"/>
        <rFont val="メイリオ"/>
        <family val="3"/>
        <charset val="128"/>
      </rPr>
      <t>jpca@a-youme.jp　　メールのタイトルを '</t>
    </r>
    <r>
      <rPr>
        <b/>
        <sz val="10"/>
        <color indexed="8"/>
        <rFont val="メイリオ"/>
        <family val="3"/>
        <charset val="128"/>
      </rPr>
      <t>年次報告書（プログラム責任者名）</t>
    </r>
    <r>
      <rPr>
        <sz val="10"/>
        <color indexed="8"/>
        <rFont val="メイリオ"/>
        <family val="3"/>
        <charset val="128"/>
      </rPr>
      <t>'として下さい。</t>
    </r>
    <rPh sb="32" eb="34">
      <t>ネンジ</t>
    </rPh>
    <rPh sb="34" eb="37">
      <t>ホウコクショ</t>
    </rPh>
    <rPh sb="43" eb="46">
      <t>セキニンシャ</t>
    </rPh>
    <rPh sb="46" eb="47">
      <t>メイ</t>
    </rPh>
    <rPh sb="52" eb="53">
      <t>クダ</t>
    </rPh>
    <phoneticPr fontId="1"/>
  </si>
  <si>
    <t>人,</t>
    <rPh sb="0" eb="1">
      <t>ニン</t>
    </rPh>
    <phoneticPr fontId="5"/>
  </si>
  <si>
    <t>（Ver.2プログラム責任者記入用）</t>
    <phoneticPr fontId="1"/>
  </si>
  <si>
    <t>3-1</t>
  </si>
  <si>
    <t>3-2</t>
  </si>
  <si>
    <t>3-3</t>
  </si>
  <si>
    <t>3-4</t>
  </si>
  <si>
    <t>研修目標について</t>
    <rPh sb="0" eb="2">
      <t>ケンシュウ</t>
    </rPh>
    <rPh sb="2" eb="4">
      <t>モクヒョウ</t>
    </rPh>
    <phoneticPr fontId="1"/>
  </si>
  <si>
    <t xml:space="preserve"> （研修手帳p.8-16を参照してください）</t>
  </si>
  <si>
    <t>一般的な症候への適切な対応と問題解決</t>
  </si>
  <si>
    <t>一般的な症候への適切な対応と問題解決</t>
    <phoneticPr fontId="1"/>
  </si>
  <si>
    <t>一般的な疾患・病態に対する適切なマネジメント</t>
  </si>
  <si>
    <t>｜</t>
  </si>
  <si>
    <t>3</t>
  </si>
  <si>
    <t>多様な診療の場に基づく医療</t>
  </si>
  <si>
    <t>4-3</t>
    <phoneticPr fontId="1"/>
  </si>
  <si>
    <t>5</t>
  </si>
  <si>
    <t>2-3</t>
  </si>
  <si>
    <t>マネジメント</t>
    <phoneticPr fontId="1"/>
  </si>
  <si>
    <t>一般的な疾患･病態に対する適切な</t>
    <phoneticPr fontId="1"/>
  </si>
  <si>
    <t>プライマリ・ケアの価値観に基づく</t>
    <phoneticPr fontId="1"/>
  </si>
  <si>
    <t>ジェネラリストアプローチ</t>
  </si>
  <si>
    <t>4-6</t>
    <phoneticPr fontId="1"/>
  </si>
  <si>
    <t>領域別研修：その他</t>
    <rPh sb="0" eb="3">
      <t>リョウイキベツ</t>
    </rPh>
    <rPh sb="3" eb="5">
      <t>ケンシュウ</t>
    </rPh>
    <rPh sb="8" eb="9">
      <t>タ</t>
    </rPh>
    <phoneticPr fontId="1"/>
  </si>
  <si>
    <t>4-5</t>
    <phoneticPr fontId="1"/>
  </si>
  <si>
    <t>領域別研修：救急科</t>
    <rPh sb="0" eb="3">
      <t>リョウイキベツ</t>
    </rPh>
    <rPh sb="3" eb="5">
      <t>ケンシュウ</t>
    </rPh>
    <rPh sb="6" eb="9">
      <t>キュウキュウカ</t>
    </rPh>
    <phoneticPr fontId="1"/>
  </si>
  <si>
    <t>4-4</t>
    <phoneticPr fontId="1"/>
  </si>
  <si>
    <t>領域別研修：小児科</t>
    <rPh sb="0" eb="3">
      <t>リョウイキベツ</t>
    </rPh>
    <rPh sb="3" eb="5">
      <t>ケンシュウ</t>
    </rPh>
    <rPh sb="6" eb="9">
      <t>ショウニカ</t>
    </rPh>
    <phoneticPr fontId="1"/>
  </si>
  <si>
    <t>領域別研修：内科</t>
    <rPh sb="0" eb="3">
      <t>リョウイキベツ</t>
    </rPh>
    <rPh sb="3" eb="5">
      <t>ケンシュウ</t>
    </rPh>
    <rPh sb="6" eb="8">
      <t>ナイカ</t>
    </rPh>
    <phoneticPr fontId="1"/>
  </si>
  <si>
    <t>総合診療専門研修II</t>
    <rPh sb="0" eb="4">
      <t>ソウゴウシンリョウ</t>
    </rPh>
    <rPh sb="4" eb="6">
      <t>センモン</t>
    </rPh>
    <rPh sb="6" eb="8">
      <t>ケンシュウ</t>
    </rPh>
    <phoneticPr fontId="1"/>
  </si>
  <si>
    <t>総合診療専門研修I</t>
    <rPh sb="0" eb="4">
      <t>ソウゴウシンリョウ</t>
    </rPh>
    <rPh sb="4" eb="6">
      <t>センモン</t>
    </rPh>
    <rPh sb="6" eb="8">
      <t>ケンシュウ</t>
    </rPh>
    <phoneticPr fontId="1"/>
  </si>
  <si>
    <t>2-2-C</t>
    <phoneticPr fontId="1"/>
  </si>
  <si>
    <t>研修目標について</t>
    <phoneticPr fontId="1"/>
  </si>
  <si>
    <t>（研修手帳のp.8-16を参照して下さい）</t>
    <phoneticPr fontId="1"/>
  </si>
  <si>
    <t>→ 3-1-Cへお進み下さい</t>
    <phoneticPr fontId="1"/>
  </si>
  <si>
    <t>→ 3-1-Cへお進み下さい</t>
    <phoneticPr fontId="1"/>
  </si>
  <si>
    <t>この目標に関する教育の提供を「あまりできていない」「全くできていない」とお答えの方にお伺いします．その理由をお教え下さい．</t>
    <rPh sb="2" eb="4">
      <t>モクヒョウ</t>
    </rPh>
    <rPh sb="43" eb="44">
      <t>ウカガ</t>
    </rPh>
    <rPh sb="55" eb="56">
      <t>オシ</t>
    </rPh>
    <phoneticPr fontId="1"/>
  </si>
  <si>
    <t>3-2</t>
    <phoneticPr fontId="1"/>
  </si>
  <si>
    <r>
      <t>→</t>
    </r>
    <r>
      <rPr>
        <b/>
        <sz val="9"/>
        <color indexed="8"/>
        <rFont val="メイリオ"/>
        <family val="3"/>
        <charset val="128"/>
      </rPr>
      <t xml:space="preserve"> 3-3</t>
    </r>
    <r>
      <rPr>
        <sz val="9"/>
        <color indexed="8"/>
        <rFont val="メイリオ"/>
        <family val="3"/>
        <charset val="128"/>
      </rPr>
      <t>へお進み下さい</t>
    </r>
    <rPh sb="7" eb="8">
      <t>スス</t>
    </rPh>
    <rPh sb="9" eb="10">
      <t>クダ</t>
    </rPh>
    <phoneticPr fontId="1"/>
  </si>
  <si>
    <t>この目標に関する教育の提供を「あまりできていない」「全くできていない」とお答えの方に伺います．その理由をお教え下さい．</t>
    <rPh sb="2" eb="4">
      <t>モクヒョウ</t>
    </rPh>
    <rPh sb="42" eb="43">
      <t>ウカガ</t>
    </rPh>
    <rPh sb="53" eb="54">
      <t>オシ</t>
    </rPh>
    <phoneticPr fontId="1"/>
  </si>
  <si>
    <t>3-3-A</t>
    <phoneticPr fontId="1"/>
  </si>
  <si>
    <t>3-4-A</t>
    <phoneticPr fontId="1"/>
  </si>
  <si>
    <t>プライマリ・ケアの価値観に基づくジェネラリストアプローチ</t>
    <phoneticPr fontId="1"/>
  </si>
  <si>
    <r>
      <t xml:space="preserve">→ </t>
    </r>
    <r>
      <rPr>
        <b/>
        <sz val="9"/>
        <color indexed="8"/>
        <rFont val="メイリオ"/>
        <family val="3"/>
        <charset val="128"/>
      </rPr>
      <t>4</t>
    </r>
    <r>
      <rPr>
        <sz val="9"/>
        <color indexed="8"/>
        <rFont val="メイリオ"/>
        <family val="3"/>
        <charset val="128"/>
      </rPr>
      <t>へお進み下さい</t>
    </r>
    <rPh sb="5" eb="6">
      <t>スス</t>
    </rPh>
    <rPh sb="7" eb="8">
      <t>クダ</t>
    </rPh>
    <phoneticPr fontId="1"/>
  </si>
  <si>
    <t>この目標に関する教育の提供を「あまりできていない」「全くできていない」とお答えの方に伺います．その理由をお教え下さい．</t>
    <phoneticPr fontId="1"/>
  </si>
  <si>
    <t>総合診療専門研修Iについて</t>
    <rPh sb="0" eb="4">
      <t>ソウゴウシンリョウ</t>
    </rPh>
    <phoneticPr fontId="1"/>
  </si>
  <si>
    <t>4-2</t>
    <phoneticPr fontId="1"/>
  </si>
  <si>
    <t>総合診療専門研修IIについて</t>
    <rPh sb="0" eb="4">
      <t>ソウゴウシンリョウ</t>
    </rPh>
    <phoneticPr fontId="1"/>
  </si>
  <si>
    <t>総合診療専門研修Iについて問題点があればコメントをお願いします．</t>
    <rPh sb="0" eb="4">
      <t>ソウゴウシンリョウ</t>
    </rPh>
    <phoneticPr fontId="1"/>
  </si>
  <si>
    <t>総合診療専門研修IIについて問題点があればコメントをお願いします．</t>
    <rPh sb="0" eb="4">
      <t>ソウゴウシンリョウ</t>
    </rPh>
    <phoneticPr fontId="1"/>
  </si>
  <si>
    <t>4-2-B</t>
    <phoneticPr fontId="1"/>
  </si>
  <si>
    <t>4-2-C</t>
    <phoneticPr fontId="1"/>
  </si>
  <si>
    <t>領域別研修：内科 について</t>
    <rPh sb="0" eb="3">
      <t>リョウイキベツ</t>
    </rPh>
    <rPh sb="3" eb="5">
      <t>ケンシュウ</t>
    </rPh>
    <rPh sb="6" eb="8">
      <t>ナイカ</t>
    </rPh>
    <phoneticPr fontId="1"/>
  </si>
  <si>
    <t>4-3-B</t>
    <phoneticPr fontId="1"/>
  </si>
  <si>
    <t>4-3-A</t>
    <phoneticPr fontId="1"/>
  </si>
  <si>
    <t>4-3-C</t>
    <phoneticPr fontId="1"/>
  </si>
  <si>
    <t>領域別研修：内科 について問題点があればコメントをお願いします．</t>
    <rPh sb="0" eb="3">
      <t>リョウイキベツ</t>
    </rPh>
    <rPh sb="3" eb="5">
      <t>ケンシュウ</t>
    </rPh>
    <rPh sb="6" eb="8">
      <t>ナイカ</t>
    </rPh>
    <phoneticPr fontId="1"/>
  </si>
  <si>
    <t>4-4</t>
    <phoneticPr fontId="1"/>
  </si>
  <si>
    <t>領域別研修：小児科 について</t>
    <rPh sb="0" eb="2">
      <t>リョウイキ</t>
    </rPh>
    <rPh sb="2" eb="3">
      <t>ベツ</t>
    </rPh>
    <rPh sb="3" eb="5">
      <t>ケンシュウ</t>
    </rPh>
    <rPh sb="6" eb="9">
      <t>ショウニカ</t>
    </rPh>
    <phoneticPr fontId="1"/>
  </si>
  <si>
    <t>4-4-A</t>
    <phoneticPr fontId="1"/>
  </si>
  <si>
    <t>4-4-B</t>
    <phoneticPr fontId="1"/>
  </si>
  <si>
    <t>4-4-C</t>
    <phoneticPr fontId="1"/>
  </si>
  <si>
    <t>領域別研修：小児科 について問題点があればコメントをお願いします．</t>
    <rPh sb="0" eb="3">
      <t>リョウイキベツ</t>
    </rPh>
    <rPh sb="3" eb="5">
      <t>ケンシュウ</t>
    </rPh>
    <rPh sb="6" eb="9">
      <t>ショウニカ</t>
    </rPh>
    <phoneticPr fontId="1"/>
  </si>
  <si>
    <t>4-5</t>
    <phoneticPr fontId="1"/>
  </si>
  <si>
    <t>領域別研修：救急科 について</t>
    <rPh sb="0" eb="2">
      <t>リョウイキ</t>
    </rPh>
    <rPh sb="2" eb="3">
      <t>ベツ</t>
    </rPh>
    <rPh sb="3" eb="5">
      <t>ケンシュウ</t>
    </rPh>
    <rPh sb="6" eb="8">
      <t>キュウキュウ</t>
    </rPh>
    <rPh sb="8" eb="9">
      <t>カ</t>
    </rPh>
    <phoneticPr fontId="1"/>
  </si>
  <si>
    <t>4-5-A</t>
    <phoneticPr fontId="1"/>
  </si>
  <si>
    <t>4-5-B</t>
    <phoneticPr fontId="1"/>
  </si>
  <si>
    <t>4-5-C</t>
    <phoneticPr fontId="1"/>
  </si>
  <si>
    <t>領域別研修：救急科 について問題点があればコメントをお願いします．</t>
    <rPh sb="0" eb="3">
      <t>リョウイキベツ</t>
    </rPh>
    <rPh sb="3" eb="5">
      <t>ケンシュウ</t>
    </rPh>
    <rPh sb="6" eb="9">
      <t>キュウキュウカ</t>
    </rPh>
    <phoneticPr fontId="1"/>
  </si>
  <si>
    <t>外科系・小児を含む全科の主に軽症から中等症救急疾患の診療の研修機会を提供できていますか？ 
（改訂後期研修プログラムの認定に関する細則第7条第2項参照）</t>
    <phoneticPr fontId="1"/>
  </si>
  <si>
    <t>4-6</t>
    <phoneticPr fontId="1"/>
  </si>
  <si>
    <t>領域別研修：その他 について</t>
    <rPh sb="0" eb="3">
      <t>リョウイキベツ</t>
    </rPh>
    <rPh sb="3" eb="5">
      <t>ケンシュウ</t>
    </rPh>
    <rPh sb="8" eb="9">
      <t>タ</t>
    </rPh>
    <phoneticPr fontId="1"/>
  </si>
  <si>
    <t>4-6-A</t>
    <phoneticPr fontId="1"/>
  </si>
  <si>
    <t>4-6-B</t>
    <phoneticPr fontId="1"/>
  </si>
  <si>
    <t>4-6-C</t>
    <phoneticPr fontId="1"/>
  </si>
  <si>
    <t>領域別研修：その他 について問題点があればコメントをお願いします．</t>
    <rPh sb="0" eb="3">
      <t>リョウイキベツ</t>
    </rPh>
    <rPh sb="3" eb="5">
      <t>ケンシュウ</t>
    </rPh>
    <rPh sb="8" eb="9">
      <t>タ</t>
    </rPh>
    <phoneticPr fontId="1"/>
  </si>
  <si>
    <t>例</t>
    <rPh sb="0" eb="1">
      <t>レイ</t>
    </rPh>
    <phoneticPr fontId="1"/>
  </si>
  <si>
    <t>2D東京_神田家庭医総合医プログラム.xls</t>
    <phoneticPr fontId="1"/>
  </si>
  <si>
    <t>ご回答下さい．</t>
    <rPh sb="1" eb="3">
      <t>カイトウ</t>
    </rPh>
    <rPh sb="3" eb="4">
      <t>クダ</t>
    </rPh>
    <phoneticPr fontId="1"/>
  </si>
  <si>
    <r>
      <rPr>
        <b/>
        <sz val="10"/>
        <color indexed="8"/>
        <rFont val="メイリオ"/>
        <family val="3"/>
        <charset val="128"/>
      </rPr>
      <t>提出時ファイル名：</t>
    </r>
    <r>
      <rPr>
        <sz val="10"/>
        <color indexed="8"/>
        <rFont val="メイリオ"/>
        <family val="3"/>
        <charset val="128"/>
      </rPr>
      <t>(半角数字英大文字で'2D')(都道府県名)_(プログラム名（適宜短縮可）)</t>
    </r>
    <rPh sb="0" eb="2">
      <t>テイシュツ</t>
    </rPh>
    <rPh sb="2" eb="3">
      <t>ジ</t>
    </rPh>
    <rPh sb="7" eb="8">
      <t>メイ</t>
    </rPh>
    <rPh sb="12" eb="14">
      <t>スウジ</t>
    </rPh>
    <rPh sb="14" eb="15">
      <t>エイ</t>
    </rPh>
    <phoneticPr fontId="1"/>
  </si>
  <si>
    <t>一般的な症候への適切な対応と問題解決</t>
    <rPh sb="0" eb="3">
      <t>イッパンテキ</t>
    </rPh>
    <rPh sb="4" eb="6">
      <t>ショウコウ</t>
    </rPh>
    <rPh sb="8" eb="10">
      <t>テキセツ</t>
    </rPh>
    <rPh sb="11" eb="13">
      <t>タイオウ</t>
    </rPh>
    <rPh sb="14" eb="16">
      <t>モンダイ</t>
    </rPh>
    <rPh sb="16" eb="18">
      <t>カイケツ</t>
    </rPh>
    <phoneticPr fontId="1"/>
  </si>
  <si>
    <t>3-1-A</t>
    <phoneticPr fontId="1"/>
  </si>
  <si>
    <t>3-1-B</t>
    <phoneticPr fontId="1"/>
  </si>
  <si>
    <t>3-2</t>
    <phoneticPr fontId="1"/>
  </si>
  <si>
    <t>一般的な疾患・病態に対する適切なマネジメント</t>
    <rPh sb="0" eb="3">
      <t>イッパンテキ</t>
    </rPh>
    <rPh sb="4" eb="6">
      <t>シッカン</t>
    </rPh>
    <rPh sb="7" eb="9">
      <t>ビョウタイ</t>
    </rPh>
    <rPh sb="10" eb="11">
      <t>タイ</t>
    </rPh>
    <rPh sb="13" eb="15">
      <t>テキセツ</t>
    </rPh>
    <phoneticPr fontId="5"/>
  </si>
  <si>
    <t>3-3</t>
    <phoneticPr fontId="1"/>
  </si>
  <si>
    <t>多様な診療の場に基づく医療</t>
    <rPh sb="0" eb="2">
      <t>タヨウ</t>
    </rPh>
    <rPh sb="3" eb="5">
      <t>シンリョウ</t>
    </rPh>
    <rPh sb="6" eb="7">
      <t>バ</t>
    </rPh>
    <rPh sb="8" eb="9">
      <t>モト</t>
    </rPh>
    <rPh sb="11" eb="13">
      <t>イリョウ</t>
    </rPh>
    <phoneticPr fontId="5"/>
  </si>
  <si>
    <t>3-3-A</t>
    <phoneticPr fontId="1"/>
  </si>
  <si>
    <t>3-3-B</t>
    <phoneticPr fontId="1"/>
  </si>
  <si>
    <t>3-4-A</t>
    <phoneticPr fontId="1"/>
  </si>
  <si>
    <t>3-4</t>
    <phoneticPr fontId="5"/>
  </si>
  <si>
    <t>3-4-B</t>
    <phoneticPr fontId="1"/>
  </si>
  <si>
    <t>細則に定める外来診療，訪問診療，地域包括ケアの研修機会の提供</t>
    <rPh sb="0" eb="2">
      <t>サイソク</t>
    </rPh>
    <rPh sb="3" eb="4">
      <t>サダ</t>
    </rPh>
    <rPh sb="6" eb="8">
      <t>ガイライ</t>
    </rPh>
    <rPh sb="8" eb="10">
      <t>シンリョウ</t>
    </rPh>
    <rPh sb="11" eb="13">
      <t>ホウモン</t>
    </rPh>
    <rPh sb="13" eb="15">
      <t>シンリョウ</t>
    </rPh>
    <rPh sb="16" eb="20">
      <t>チイキホウカツ</t>
    </rPh>
    <rPh sb="23" eb="25">
      <t>ケンシュウ</t>
    </rPh>
    <rPh sb="25" eb="27">
      <t>キカイ</t>
    </rPh>
    <rPh sb="28" eb="30">
      <t>テイキョウ</t>
    </rPh>
    <phoneticPr fontId="1"/>
  </si>
  <si>
    <t>総合診療専門研修Iについて問題点</t>
    <rPh sb="0" eb="2">
      <t>ソウゴウ</t>
    </rPh>
    <rPh sb="2" eb="4">
      <t>シンリョウ</t>
    </rPh>
    <phoneticPr fontId="1"/>
  </si>
  <si>
    <t>4-2</t>
    <phoneticPr fontId="1"/>
  </si>
  <si>
    <t>細則に定める病棟診療，外来診療の研修機会の提供</t>
    <rPh sb="0" eb="2">
      <t>サイソク</t>
    </rPh>
    <rPh sb="3" eb="4">
      <t>サダ</t>
    </rPh>
    <rPh sb="6" eb="8">
      <t>ビョウトウ</t>
    </rPh>
    <rPh sb="8" eb="10">
      <t>シンリョウ</t>
    </rPh>
    <rPh sb="11" eb="13">
      <t>ガイライ</t>
    </rPh>
    <rPh sb="13" eb="15">
      <t>シンリョウ</t>
    </rPh>
    <rPh sb="16" eb="18">
      <t>ケンシュウ</t>
    </rPh>
    <rPh sb="18" eb="20">
      <t>キカイ</t>
    </rPh>
    <rPh sb="21" eb="23">
      <t>テイキョウ</t>
    </rPh>
    <phoneticPr fontId="1"/>
  </si>
  <si>
    <t>総合診療専門研修IIについて問題点</t>
    <rPh sb="0" eb="2">
      <t>ソウゴウ</t>
    </rPh>
    <rPh sb="2" eb="4">
      <t>シンリョウ</t>
    </rPh>
    <phoneticPr fontId="1"/>
  </si>
  <si>
    <t>4-3</t>
    <phoneticPr fontId="1"/>
  </si>
  <si>
    <t>領域別研修：内科 について</t>
    <rPh sb="0" eb="2">
      <t>リョウイキ</t>
    </rPh>
    <rPh sb="2" eb="3">
      <t>ベツ</t>
    </rPh>
    <rPh sb="3" eb="5">
      <t>ケンシュウ</t>
    </rPh>
    <rPh sb="6" eb="8">
      <t>ナイカ</t>
    </rPh>
    <phoneticPr fontId="1"/>
  </si>
  <si>
    <t>4-3-A</t>
    <phoneticPr fontId="1"/>
  </si>
  <si>
    <t>4-3-B</t>
    <phoneticPr fontId="1"/>
  </si>
  <si>
    <t>幅広い内科疾患の患者の診療，病棟主治医としての急性期患者の診療の研修機会の提供</t>
    <rPh sb="0" eb="2">
      <t>ハバヒロ</t>
    </rPh>
    <rPh sb="3" eb="5">
      <t>ナイカ</t>
    </rPh>
    <rPh sb="5" eb="7">
      <t>シッカン</t>
    </rPh>
    <rPh sb="8" eb="10">
      <t>カンジャ</t>
    </rPh>
    <rPh sb="11" eb="13">
      <t>シンリョウ</t>
    </rPh>
    <rPh sb="14" eb="16">
      <t>ビョウトウ</t>
    </rPh>
    <rPh sb="16" eb="19">
      <t>シュジイ</t>
    </rPh>
    <rPh sb="23" eb="26">
      <t>キュウセイキ</t>
    </rPh>
    <rPh sb="26" eb="28">
      <t>カンジャ</t>
    </rPh>
    <rPh sb="29" eb="31">
      <t>シンリョウ</t>
    </rPh>
    <rPh sb="32" eb="36">
      <t>ケンシュウキカイ</t>
    </rPh>
    <rPh sb="37" eb="39">
      <t>テイキョウ</t>
    </rPh>
    <phoneticPr fontId="1"/>
  </si>
  <si>
    <t>領域別研修：内科 について問題点</t>
    <rPh sb="0" eb="2">
      <t>リョウイキ</t>
    </rPh>
    <rPh sb="2" eb="3">
      <t>ベツ</t>
    </rPh>
    <rPh sb="3" eb="5">
      <t>ケンシュウ</t>
    </rPh>
    <rPh sb="6" eb="8">
      <t>ナイカ</t>
    </rPh>
    <phoneticPr fontId="1"/>
  </si>
  <si>
    <t>4-4</t>
    <phoneticPr fontId="1"/>
  </si>
  <si>
    <t>4-4-B</t>
    <phoneticPr fontId="1"/>
  </si>
  <si>
    <t>4-4-C</t>
    <phoneticPr fontId="1"/>
  </si>
  <si>
    <t>細則に定める外来，救急，病棟の研修機会の提供</t>
    <rPh sb="0" eb="2">
      <t>サイソク</t>
    </rPh>
    <rPh sb="3" eb="4">
      <t>サダ</t>
    </rPh>
    <rPh sb="6" eb="8">
      <t>ガイライ</t>
    </rPh>
    <rPh sb="9" eb="11">
      <t>キュウキュウ</t>
    </rPh>
    <rPh sb="12" eb="14">
      <t>ビョウトウ</t>
    </rPh>
    <rPh sb="15" eb="19">
      <t>ケンシュウキカイ</t>
    </rPh>
    <rPh sb="20" eb="22">
      <t>テイキョウ</t>
    </rPh>
    <phoneticPr fontId="1"/>
  </si>
  <si>
    <t>領域別研修：小児科 について問題点</t>
    <rPh sb="0" eb="2">
      <t>リョウイキ</t>
    </rPh>
    <rPh sb="2" eb="3">
      <t>ベツ</t>
    </rPh>
    <rPh sb="3" eb="5">
      <t>ケンシュウ</t>
    </rPh>
    <rPh sb="6" eb="9">
      <t>ショウニカ</t>
    </rPh>
    <phoneticPr fontId="1"/>
  </si>
  <si>
    <t>4-5</t>
    <phoneticPr fontId="1"/>
  </si>
  <si>
    <t>4-5-A</t>
    <phoneticPr fontId="1"/>
  </si>
  <si>
    <t>4-5-B</t>
    <phoneticPr fontId="1"/>
  </si>
  <si>
    <t>4-5-C</t>
    <phoneticPr fontId="1"/>
  </si>
  <si>
    <t>外科系・小児を含む全科の主に軽症から中等症救急疾患の診療の研修機会の提供</t>
    <rPh sb="0" eb="2">
      <t>ゲカ</t>
    </rPh>
    <rPh sb="2" eb="3">
      <t>ケイ</t>
    </rPh>
    <rPh sb="4" eb="6">
      <t>ショウニ</t>
    </rPh>
    <rPh sb="7" eb="8">
      <t>フク</t>
    </rPh>
    <rPh sb="9" eb="10">
      <t>ゼン</t>
    </rPh>
    <rPh sb="10" eb="11">
      <t>カ</t>
    </rPh>
    <rPh sb="12" eb="13">
      <t>オモ</t>
    </rPh>
    <rPh sb="14" eb="16">
      <t>ケイショウ</t>
    </rPh>
    <rPh sb="18" eb="20">
      <t>チュウトウ</t>
    </rPh>
    <rPh sb="20" eb="21">
      <t>ショウ</t>
    </rPh>
    <rPh sb="21" eb="23">
      <t>キュウキュウ</t>
    </rPh>
    <rPh sb="23" eb="25">
      <t>シッカン</t>
    </rPh>
    <rPh sb="26" eb="28">
      <t>シンリョウ</t>
    </rPh>
    <rPh sb="29" eb="33">
      <t>ケンシュウキカイ</t>
    </rPh>
    <rPh sb="34" eb="36">
      <t>テイキョウ</t>
    </rPh>
    <phoneticPr fontId="1"/>
  </si>
  <si>
    <t>領域別研修：救急科 について問題点</t>
    <rPh sb="0" eb="2">
      <t>リョウイキ</t>
    </rPh>
    <rPh sb="2" eb="3">
      <t>ベツ</t>
    </rPh>
    <rPh sb="3" eb="5">
      <t>ケンシュウ</t>
    </rPh>
    <rPh sb="6" eb="8">
      <t>キュウキュウ</t>
    </rPh>
    <rPh sb="8" eb="9">
      <t>カ</t>
    </rPh>
    <phoneticPr fontId="1"/>
  </si>
  <si>
    <t>4-6</t>
    <phoneticPr fontId="1"/>
  </si>
  <si>
    <t>領域別研修：その他 について</t>
    <rPh sb="0" eb="2">
      <t>リョウイキ</t>
    </rPh>
    <rPh sb="2" eb="3">
      <t>ベツ</t>
    </rPh>
    <rPh sb="3" eb="5">
      <t>ケンシュウ</t>
    </rPh>
    <rPh sb="8" eb="9">
      <t>タ</t>
    </rPh>
    <phoneticPr fontId="1"/>
  </si>
  <si>
    <t>4-6-A</t>
    <phoneticPr fontId="1"/>
  </si>
  <si>
    <t>4-6-B</t>
    <phoneticPr fontId="1"/>
  </si>
  <si>
    <t>4-6-C</t>
    <phoneticPr fontId="1"/>
  </si>
  <si>
    <t>当該領域において非専門医でも習得しておくべき知識･技能や,専門医にコンサルトするタイミングなどの研修機会の提供</t>
    <rPh sb="0" eb="2">
      <t>トウガイ</t>
    </rPh>
    <rPh sb="2" eb="4">
      <t>リョウイキ</t>
    </rPh>
    <rPh sb="8" eb="9">
      <t>ヒ</t>
    </rPh>
    <rPh sb="9" eb="12">
      <t>センモンイ</t>
    </rPh>
    <rPh sb="14" eb="16">
      <t>シュウトク</t>
    </rPh>
    <rPh sb="22" eb="24">
      <t>チシキ</t>
    </rPh>
    <rPh sb="25" eb="27">
      <t>ギノウ</t>
    </rPh>
    <rPh sb="29" eb="32">
      <t>センモンイ</t>
    </rPh>
    <rPh sb="48" eb="52">
      <t>ケンシュウキカイ</t>
    </rPh>
    <rPh sb="53" eb="55">
      <t>テイキョウ</t>
    </rPh>
    <phoneticPr fontId="1"/>
  </si>
  <si>
    <t>領域別研修：その他 について問題点</t>
    <rPh sb="0" eb="2">
      <t>リョウイキ</t>
    </rPh>
    <rPh sb="2" eb="3">
      <t>ベツ</t>
    </rPh>
    <rPh sb="3" eb="5">
      <t>ケンシュウ</t>
    </rPh>
    <rPh sb="8" eb="9">
      <t>タ</t>
    </rPh>
    <phoneticPr fontId="1"/>
  </si>
  <si>
    <t>総合診療専門研修I，II，内科，小児科，救急科，その他の領域別研修でそれぞれ指導医の配置が義務付けられています。指導医の確保や養成についての課題があれば，自由にご記入ください。</t>
  </si>
  <si>
    <t xml:space="preserve">細則に定める外来診療，訪問診療，地域包括ケアの研修機会を提供できていますか？ 
（改訂後期研修プログラムの認定に関する細則第3条第3項参照）
</t>
  </si>
  <si>
    <t xml:space="preserve">細則に定める病棟診療，外来診療の研修機会を提供できていますか？ 
（改訂後期研修プログラムの認定に関する細則第4条第3項参照）
</t>
  </si>
  <si>
    <t>幅広い内科疾患の患者の診療，病棟主治医としての急性期患者の診療の研修機会を提供できていますか？ 
（改訂後期研修プログラムの認定に関する細則第5条第2項参照）</t>
  </si>
  <si>
    <t>細則に定める外来，救急，病棟の研修機会を提供できていますか？ 
（改訂後期研修プログラムの認定に関する細則第6条第2項参照）</t>
  </si>
  <si>
    <t xml:space="preserve">当該領域において非専門医でも修得しておくべき知識・技能や，専門医にコンサルトするタイミングなどの研修を提供できていますか？ </t>
  </si>
  <si>
    <t>家庭医療・総合診療系の医学雑誌（BMJ，NEJM，AFP，総合診療（旧誌名JIM），治療など）</t>
    <rPh sb="29" eb="33">
      <t>ソウゴウシンリョウ</t>
    </rPh>
    <rPh sb="34" eb="35">
      <t>キュウ</t>
    </rPh>
    <rPh sb="35" eb="37">
      <t>シメイ</t>
    </rPh>
    <phoneticPr fontId="1"/>
  </si>
  <si>
    <t>2-2-C</t>
    <phoneticPr fontId="5"/>
  </si>
  <si>
    <t>専門研修や領域別研修の指導医の確保や養成についての課題があれば</t>
    <rPh sb="0" eb="2">
      <t>センモン</t>
    </rPh>
    <rPh sb="2" eb="4">
      <t>ケンシュウ</t>
    </rPh>
    <rPh sb="5" eb="8">
      <t>リョウイキベツ</t>
    </rPh>
    <rPh sb="8" eb="10">
      <t>ケンシュウ</t>
    </rPh>
    <rPh sb="11" eb="14">
      <t>シドウイ</t>
    </rPh>
    <rPh sb="15" eb="17">
      <t>カクホ</t>
    </rPh>
    <rPh sb="18" eb="20">
      <t>ヨウセイ</t>
    </rPh>
    <rPh sb="25" eb="27">
      <t>カダイ</t>
    </rPh>
    <phoneticPr fontId="5"/>
  </si>
  <si>
    <t>所属専攻医</t>
    <rPh sb="0" eb="2">
      <t>ショゾク</t>
    </rPh>
    <phoneticPr fontId="1"/>
  </si>
  <si>
    <t>今年度内に研修を中断※3した専攻医</t>
  </si>
  <si>
    <t>貴プログラムでは新入の家庭医療専攻医に対して家庭医療後期研修に関するオリエンテーションを実施していますか？</t>
  </si>
  <si>
    <t>貴プログラムでは学会が提示している研修目標に関して，専攻医と指導医との定期的な振り返りを実施していますか？</t>
  </si>
  <si>
    <t>貴プログラムでは専攻医が研修中にポートフォリオを作成していくよう，ブロック毎や１年毎などにチェックする仕組みを設けていますか？</t>
    <rPh sb="41" eb="42">
      <t>ゴト</t>
    </rPh>
    <phoneticPr fontId="1"/>
  </si>
  <si>
    <t>貴プログラムでは専攻医のポートフォリオ作成支援を行っていますか？</t>
  </si>
  <si>
    <t>専攻医の教育を目的とした症例カンファレンスについて</t>
  </si>
  <si>
    <t>貴プログラムでは専攻医の教育を目的とした症例カンファレンスを行っていますか？</t>
  </si>
  <si>
    <t>貴プログラムでは専攻医の教育を目的とした症例カンファレンスをどのように実施していますか？具体的にご記入下さい．</t>
  </si>
  <si>
    <t>貴プログラムで専攻医の教育を目的とした症例カンファレンスを行っていない理由をお教え下さい．</t>
  </si>
  <si>
    <t>貴プログラムでは専攻医の研修修了評価を行っていますか？</t>
  </si>
  <si>
    <t>貴プログラムでは専攻医の研修修了評価をどのようにおこなっていますか？具体的にご記入下さい．</t>
  </si>
  <si>
    <t>｢表に示す症候すべてにおいて，臨床推論に基づく鑑別診断および，初期対応（他の専門医へのコンサルテーションを含む）を適切に実施できる」ことが目標になっていますが，貴プログラムではこの教育を専攻医に提供できていますか？</t>
  </si>
  <si>
    <t xml:space="preserve">｢表に示す一般的な疾患・病態について，必要に応じて他の専門医・医療職と連携をとりながら，適切なマネジメントができる」ことが目標になっていますが，貴プログラムではこの教育を専攻医に提供できていますか？
</t>
  </si>
  <si>
    <t>｢表に示す診療（在宅医療，地域包括ケア，保健予防活動，保健福祉施設へのメディカルサービス）を適切に実施することができる」ことが目標になっていますが，貴プログラムではこの教育を専攻医に提供できていますか？</t>
  </si>
  <si>
    <t>｢表に示すケアや活動（生物心理社会アプローチ，家族志向型ケア，地域志向型ケア，医師患者関係と継続ケア，EBM，プライマリ・ケア教育活動，プライマリ・ケア研究活動）を適切に提供・実践することができる」ことが目標になっていますが，貴プログラムではこの教育を専攻医に提供できていますか？</t>
    <rPh sb="102" eb="104">
      <t>モクヒョウ</t>
    </rPh>
    <phoneticPr fontId="1"/>
  </si>
  <si>
    <t>今年度所属の専攻医数について</t>
    <rPh sb="6" eb="9">
      <t>センコウイ</t>
    </rPh>
    <phoneticPr fontId="1"/>
  </si>
  <si>
    <t>今年度内に研修を中断した専攻医</t>
  </si>
  <si>
    <t>新入の家庭医療専攻医に対して家庭医療後期研修に関するオリエンテーションを実施</t>
  </si>
  <si>
    <t>学会が提示している研修目標に関して，専攻医と指導医との定期的な振り返りを実施</t>
  </si>
  <si>
    <t>専攻医が研修中にポートフォリオを作成していくよう，ブロック毎や１年毎などにチェックする仕組みを</t>
    <rPh sb="33" eb="34">
      <t>ゴト</t>
    </rPh>
    <phoneticPr fontId="1"/>
  </si>
  <si>
    <t>専攻医のポートフォリオ作成支援</t>
  </si>
  <si>
    <t>専攻医の教育を目的とした症例カンファレンス</t>
  </si>
  <si>
    <t>専攻医の教育を目的とした症例カンファレンスをどのように実施</t>
  </si>
  <si>
    <t>専攻医の教育を目的とした症例カンファレンスを行っていない理由</t>
  </si>
  <si>
    <t>専攻医の研修修了評価</t>
  </si>
  <si>
    <t>専攻医の研修修了評価をどのように</t>
  </si>
  <si>
    <t>この目標に関する教育を専攻医に提供</t>
    <rPh sb="2" eb="4">
      <t>モクヒョウ</t>
    </rPh>
    <phoneticPr fontId="1"/>
  </si>
  <si>
    <t>今年度所属の専攻医について（休止中の専攻医も含めて下さい）</t>
    <rPh sb="18" eb="21">
      <t>センコウイ</t>
    </rPh>
    <phoneticPr fontId="5"/>
  </si>
  <si>
    <t>本学会が開催している指導医養成講習会への満足度をお答え下さい．</t>
    <rPh sb="15" eb="18">
      <t>コウシュウカイ</t>
    </rPh>
    <phoneticPr fontId="1"/>
  </si>
  <si>
    <t>指導医養成講習会へのご意見・要望がありましたら自由にご記入下さい．</t>
    <rPh sb="5" eb="8">
      <t>コウシュウカイ</t>
    </rPh>
    <phoneticPr fontId="1"/>
  </si>
  <si>
    <t>（研修は貴プログラム独自のものでも学会の講習会など外部のものでもよい）</t>
    <rPh sb="20" eb="23">
      <t>コウシュウカイ</t>
    </rPh>
    <phoneticPr fontId="1"/>
  </si>
  <si>
    <t>｜</t>
    <phoneticPr fontId="1"/>
  </si>
  <si>
    <t>プログラム認定番号</t>
    <rPh sb="5" eb="7">
      <t>ニンテイ</t>
    </rPh>
    <rPh sb="7" eb="9">
      <t>バンゴウ</t>
    </rPh>
    <phoneticPr fontId="1"/>
  </si>
  <si>
    <t>PG認定番号</t>
    <rPh sb="2" eb="4">
      <t>ニンテイ</t>
    </rPh>
    <rPh sb="4" eb="6">
      <t>バンゴウ</t>
    </rPh>
    <phoneticPr fontId="1"/>
  </si>
  <si>
    <t>所属地域</t>
    <rPh sb="0" eb="4">
      <t>ショゾクチイキ</t>
    </rPh>
    <phoneticPr fontId="1"/>
  </si>
  <si>
    <t>所属地域ブロック</t>
    <rPh sb="0" eb="2">
      <t>ショゾク</t>
    </rPh>
    <rPh sb="2" eb="4">
      <t>チイキ</t>
    </rPh>
    <phoneticPr fontId="1"/>
  </si>
  <si>
    <t>所属地域ブロック</t>
    <rPh sb="0" eb="4">
      <t>ショゾクチイキ</t>
    </rPh>
    <phoneticPr fontId="1"/>
  </si>
  <si>
    <t>2-3-B-３</t>
    <phoneticPr fontId="1"/>
  </si>
  <si>
    <t>→ 2-3-B-3へお進み下さい</t>
    <rPh sb="11" eb="12">
      <t>スス</t>
    </rPh>
    <rPh sb="13" eb="14">
      <t>クダ</t>
    </rPh>
    <phoneticPr fontId="1"/>
  </si>
  <si>
    <t>次の質問へお進み下さい</t>
    <rPh sb="0" eb="1">
      <t>ツギ</t>
    </rPh>
    <rPh sb="2" eb="4">
      <t>シツモン</t>
    </rPh>
    <rPh sb="6" eb="7">
      <t>スス</t>
    </rPh>
    <rPh sb="8" eb="9">
      <t>クダ</t>
    </rPh>
    <phoneticPr fontId="1"/>
  </si>
  <si>
    <t>→次の質問へお進みください</t>
    <rPh sb="1" eb="2">
      <t>ツギ</t>
    </rPh>
    <rPh sb="3" eb="5">
      <t>シツモン</t>
    </rPh>
    <rPh sb="7" eb="8">
      <t>スス</t>
    </rPh>
    <phoneticPr fontId="1"/>
  </si>
  <si>
    <t>COVID-19流行の影響について</t>
    <phoneticPr fontId="1"/>
  </si>
  <si>
    <t>5-1-A</t>
    <phoneticPr fontId="1"/>
  </si>
  <si>
    <t>なかった</t>
    <phoneticPr fontId="1"/>
  </si>
  <si>
    <t>あった</t>
    <phoneticPr fontId="1"/>
  </si>
  <si>
    <r>
      <t xml:space="preserve">→ </t>
    </r>
    <r>
      <rPr>
        <b/>
        <sz val="9"/>
        <color indexed="8"/>
        <rFont val="メイリオ"/>
        <family val="3"/>
        <charset val="128"/>
      </rPr>
      <t>3-2</t>
    </r>
    <r>
      <rPr>
        <sz val="9"/>
        <color indexed="8"/>
        <rFont val="メイリオ"/>
        <family val="3"/>
        <charset val="128"/>
      </rPr>
      <t>へお進み下さい</t>
    </r>
    <phoneticPr fontId="1"/>
  </si>
  <si>
    <r>
      <t xml:space="preserve">→ </t>
    </r>
    <r>
      <rPr>
        <b/>
        <sz val="9"/>
        <color indexed="8"/>
        <rFont val="メイリオ"/>
        <family val="3"/>
        <charset val="128"/>
      </rPr>
      <t>5-2</t>
    </r>
    <r>
      <rPr>
        <sz val="9"/>
        <color indexed="8"/>
        <rFont val="メイリオ"/>
        <family val="3"/>
        <charset val="128"/>
      </rPr>
      <t>へお進み下さい</t>
    </r>
    <rPh sb="7" eb="8">
      <t>スス</t>
    </rPh>
    <rPh sb="9" eb="10">
      <t>クダ</t>
    </rPh>
    <phoneticPr fontId="1"/>
  </si>
  <si>
    <t>5-1-B</t>
  </si>
  <si>
    <t>5-1-B</t>
    <phoneticPr fontId="1"/>
  </si>
  <si>
    <t>今年度COVID-19流行によって，貴プログラムの運用にとって影響・支障はありましたか？</t>
    <phoneticPr fontId="1"/>
  </si>
  <si>
    <t>貴プログラムで起こったCOVID-19の影響について教えてください．（複数回答可）</t>
  </si>
  <si>
    <t>貴プログラムで起こったCOVID-19の影響について教えてください．（複数回答可）</t>
    <phoneticPr fontId="1"/>
  </si>
  <si>
    <t>研修ローテート順序の変更</t>
  </si>
  <si>
    <t>研修期間の延長・短縮</t>
  </si>
  <si>
    <t>研修施設の変更</t>
  </si>
  <si>
    <t>研修経験症例数の減少</t>
  </si>
  <si>
    <t>カンファレンスの減少</t>
  </si>
  <si>
    <t>振り返りの機会の減少</t>
  </si>
  <si>
    <t>ポートフォリオ記載の困難</t>
  </si>
  <si>
    <t>専攻医の横のつながりの減少</t>
  </si>
  <si>
    <t>専攻医の体調・メンタル不調</t>
  </si>
  <si>
    <t>オンラインでのカンファレンス（振り返り）の増加</t>
  </si>
  <si>
    <t>専攻医が担当した患者さんのCOVID-19に関連した変化</t>
  </si>
  <si>
    <t>5-3</t>
    <phoneticPr fontId="1"/>
  </si>
  <si>
    <t>なるべく具体的に→</t>
    <rPh sb="4" eb="7">
      <t>グタイテキ</t>
    </rPh>
    <phoneticPr fontId="1"/>
  </si>
  <si>
    <t>その他</t>
    <phoneticPr fontId="1"/>
  </si>
  <si>
    <t>51B-2</t>
  </si>
  <si>
    <t>51B-3</t>
  </si>
  <si>
    <t>51B-4</t>
  </si>
  <si>
    <t>51B-5</t>
  </si>
  <si>
    <t>51B-6</t>
  </si>
  <si>
    <t>51B-7</t>
  </si>
  <si>
    <t>51B-8</t>
  </si>
  <si>
    <t>51B-9</t>
  </si>
  <si>
    <t>51B-10</t>
  </si>
  <si>
    <t>51B-11</t>
  </si>
  <si>
    <t>51B-12</t>
  </si>
  <si>
    <t>51B-12他</t>
    <rPh sb="6" eb="7">
      <t>タ</t>
    </rPh>
    <phoneticPr fontId="1"/>
  </si>
  <si>
    <r>
      <t>今年度所属の専攻医について（休止</t>
    </r>
    <r>
      <rPr>
        <b/>
        <vertAlign val="superscript"/>
        <sz val="10"/>
        <color indexed="8"/>
        <rFont val="メイリオ"/>
        <family val="3"/>
        <charset val="128"/>
      </rPr>
      <t>※1</t>
    </r>
    <r>
      <rPr>
        <b/>
        <sz val="10"/>
        <color indexed="8"/>
        <rFont val="メイリオ"/>
        <family val="3"/>
        <charset val="128"/>
      </rPr>
      <t>中の専攻医も含めて下さい）</t>
    </r>
    <r>
      <rPr>
        <sz val="10"/>
        <color indexed="8"/>
        <rFont val="メイリオ"/>
        <family val="3"/>
        <charset val="128"/>
      </rPr>
      <t>　新・家庭医療専門研修の専攻医は含みません</t>
    </r>
    <rPh sb="20" eb="23">
      <t>センコウイ</t>
    </rPh>
    <rPh sb="32" eb="33">
      <t>シン</t>
    </rPh>
    <rPh sb="34" eb="36">
      <t>カテイ</t>
    </rPh>
    <rPh sb="36" eb="38">
      <t>イリョウ</t>
    </rPh>
    <rPh sb="38" eb="40">
      <t>センモン</t>
    </rPh>
    <rPh sb="40" eb="42">
      <t>ケンシュウ</t>
    </rPh>
    <rPh sb="43" eb="45">
      <t>センコウ</t>
    </rPh>
    <rPh sb="45" eb="46">
      <t>イ</t>
    </rPh>
    <rPh sb="47" eb="48">
      <t>フク</t>
    </rPh>
    <phoneticPr fontId="1"/>
  </si>
  <si>
    <t>Ver.2所属専攻医</t>
    <rPh sb="5" eb="7">
      <t>ショゾク</t>
    </rPh>
    <phoneticPr fontId="1"/>
  </si>
  <si>
    <t>http://www.primary-care.or.jp/nintei/pdf/koukikensyusaisoku_kaitei.pdf</t>
    <phoneticPr fontId="1"/>
  </si>
  <si>
    <t>　年次報告書は，本学会認定の家庭医療後期研修プログラムにおける研修指導の現状把握と教育の質向上を目的として提出して頂くものです．結果は (1)本学会からプログラム責任者の皆様への個別のフィードバックと改善へ向けた支援，(2)本学会におけるプログラム認定制度や指導医養成プログラムの改善に利用します．また，報告書の内容を集計して統計データとして公表することがあります.</t>
    <phoneticPr fontId="1"/>
  </si>
  <si>
    <t>“4 ブロックごとの研修について” は，次のURLから，改訂後期研修プログラムの認定に関する細則を参照して</t>
    <rPh sb="10" eb="12">
      <t>ケンシュウ</t>
    </rPh>
    <rPh sb="20" eb="21">
      <t>ツギ</t>
    </rPh>
    <rPh sb="49" eb="51">
      <t>サンショウ</t>
    </rPh>
    <phoneticPr fontId="1"/>
  </si>
  <si>
    <t>認定家庭医療後期研修プログラム 2021年度年次報告書</t>
    <phoneticPr fontId="1"/>
  </si>
  <si>
    <t>（修了見込みがない場合は，新家庭医療専門研修プログラムに移って研修終了を目指していただくことを検討しています：添付ファイルをご確認ください．）</t>
    <phoneticPr fontId="1"/>
  </si>
  <si>
    <t>全員プログラム廃止までに修了見込み</t>
    <phoneticPr fontId="1"/>
  </si>
  <si>
    <t>プログラム廃止までに修了できない可能性のある専攻医がいる</t>
    <phoneticPr fontId="1"/>
  </si>
  <si>
    <t>→</t>
    <phoneticPr fontId="1"/>
  </si>
  <si>
    <t>5-4</t>
    <phoneticPr fontId="1"/>
  </si>
  <si>
    <t>認定家庭医療後期研修プログラム　2021年度年次報告書（Ver.2プログラム責任者記入用）</t>
    <phoneticPr fontId="5"/>
  </si>
  <si>
    <r>
      <rPr>
        <b/>
        <sz val="10"/>
        <color indexed="8"/>
        <rFont val="メイリオ"/>
        <family val="3"/>
        <charset val="128"/>
      </rPr>
      <t>提出期限：</t>
    </r>
    <r>
      <rPr>
        <sz val="10"/>
        <color indexed="8"/>
        <rFont val="メイリオ"/>
        <family val="3"/>
        <charset val="128"/>
      </rPr>
      <t>2022年3月25日（金）</t>
    </r>
    <rPh sb="0" eb="2">
      <t>テイシュツ</t>
    </rPh>
    <rPh sb="2" eb="4">
      <t>キゲン</t>
    </rPh>
    <rPh sb="9" eb="10">
      <t>ネン</t>
    </rPh>
    <rPh sb="11" eb="12">
      <t>ガツ</t>
    </rPh>
    <rPh sb="14" eb="15">
      <t>ニチ</t>
    </rPh>
    <rPh sb="16" eb="17">
      <t>キン</t>
    </rPh>
    <phoneticPr fontId="1"/>
  </si>
  <si>
    <t>家庭医療後期研修プログラム Ver.2は2024年3月末日（2年後）で廃止となります. 現在貴プログラムに所属している専攻医の修了の見込みはいかがでしょうか？</t>
    <phoneticPr fontId="1"/>
  </si>
  <si>
    <t>専攻医のプログラム廃止（2024年3月末日）までの修了見込み</t>
    <rPh sb="0" eb="3">
      <t>センコウイ</t>
    </rPh>
    <rPh sb="9" eb="11">
      <t>ハイシ</t>
    </rPh>
    <rPh sb="16" eb="17">
      <t>ネン</t>
    </rPh>
    <rPh sb="18" eb="20">
      <t>ガツマツ</t>
    </rPh>
    <rPh sb="20" eb="21">
      <t>ジツ</t>
    </rPh>
    <rPh sb="25" eb="27">
      <t>シュウリョウ</t>
    </rPh>
    <rPh sb="27" eb="29">
      <t>ミコ</t>
    </rPh>
    <phoneticPr fontId="1"/>
  </si>
  <si>
    <t>5-3</t>
    <phoneticPr fontId="5"/>
  </si>
  <si>
    <t>5-4</t>
    <phoneticPr fontId="5"/>
  </si>
  <si>
    <t>21A</t>
  </si>
  <si>
    <t>22A</t>
  </si>
  <si>
    <t>22B</t>
  </si>
  <si>
    <t>22C</t>
  </si>
  <si>
    <t>23A1</t>
  </si>
  <si>
    <t>23A2</t>
  </si>
  <si>
    <t>23A3</t>
  </si>
  <si>
    <t>23B1</t>
  </si>
  <si>
    <t>23B2</t>
  </si>
  <si>
    <t>23B3</t>
  </si>
  <si>
    <t>23B3他</t>
    <rPh sb="4" eb="5">
      <t>タ</t>
    </rPh>
    <phoneticPr fontId="1"/>
  </si>
  <si>
    <t>23C1</t>
  </si>
  <si>
    <t>23C2</t>
  </si>
  <si>
    <t>23C3</t>
  </si>
  <si>
    <t>23C4</t>
  </si>
  <si>
    <t>23D1</t>
  </si>
  <si>
    <t>23D2-1</t>
  </si>
  <si>
    <t>23D2-2</t>
  </si>
  <si>
    <t>23D2-3</t>
  </si>
  <si>
    <t>23D2-4</t>
  </si>
  <si>
    <t>23D2-5</t>
  </si>
  <si>
    <t>23D3-1</t>
  </si>
  <si>
    <t>23D3-2</t>
  </si>
  <si>
    <t>23D3-3</t>
  </si>
  <si>
    <t>23D3-4</t>
  </si>
  <si>
    <t>23E1</t>
  </si>
  <si>
    <t>23E2</t>
  </si>
  <si>
    <t>23E3-1</t>
  </si>
  <si>
    <t>23E3-2</t>
  </si>
  <si>
    <t>23E3-3</t>
  </si>
  <si>
    <t>23E3-4</t>
  </si>
  <si>
    <t>23F1</t>
  </si>
  <si>
    <t>23F2</t>
  </si>
  <si>
    <t>23F3</t>
  </si>
  <si>
    <t>31A</t>
  </si>
  <si>
    <t>31B</t>
    <phoneticPr fontId="1"/>
  </si>
  <si>
    <t>31B他</t>
    <rPh sb="3" eb="4">
      <t>タ</t>
    </rPh>
    <phoneticPr fontId="1"/>
  </si>
  <si>
    <t>32A</t>
  </si>
  <si>
    <t>32B</t>
  </si>
  <si>
    <t>32B他</t>
    <rPh sb="3" eb="4">
      <t>タ</t>
    </rPh>
    <phoneticPr fontId="1"/>
  </si>
  <si>
    <t>33A</t>
  </si>
  <si>
    <t>33B</t>
  </si>
  <si>
    <t>33B他</t>
    <rPh sb="3" eb="4">
      <t>タ</t>
    </rPh>
    <phoneticPr fontId="1"/>
  </si>
  <si>
    <t>34A</t>
  </si>
  <si>
    <t>34B</t>
  </si>
  <si>
    <t>34B他</t>
    <rPh sb="3" eb="4">
      <t>タ</t>
    </rPh>
    <phoneticPr fontId="1"/>
  </si>
  <si>
    <t>41A</t>
  </si>
  <si>
    <t>41B</t>
  </si>
  <si>
    <t>41C</t>
  </si>
  <si>
    <t>42A</t>
  </si>
  <si>
    <t>42B</t>
  </si>
  <si>
    <t>42C</t>
  </si>
  <si>
    <t>43A</t>
  </si>
  <si>
    <t>43B</t>
  </si>
  <si>
    <t>43C</t>
  </si>
  <si>
    <t>44A</t>
  </si>
  <si>
    <t>44B</t>
  </si>
  <si>
    <t>44C</t>
  </si>
  <si>
    <t>45A</t>
  </si>
  <si>
    <t>45B</t>
  </si>
  <si>
    <t>45C</t>
  </si>
  <si>
    <t>46A</t>
  </si>
  <si>
    <t>46B</t>
  </si>
  <si>
    <t>46C</t>
  </si>
  <si>
    <t>51A</t>
  </si>
  <si>
    <t>51B-1</t>
  </si>
  <si>
    <t>52</t>
  </si>
  <si>
    <t>52人数</t>
    <rPh sb="2" eb="4">
      <t>ニンズウ</t>
    </rPh>
    <phoneticPr fontId="1"/>
  </si>
  <si>
    <t>53</t>
  </si>
  <si>
    <t>54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</si>
</sst>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font>
      <sz val="11"/>
      <color theme="1"/>
      <name val="ＭＳ Ｐゴシック"/>
      <family val="3"/>
      <charset val="128"/>
      <scheme val="minor"/>
    </font>
    <font>
      <sz val="6"/>
      <name val="ＭＳ Ｐゴシック"/>
      <family val="3"/>
      <charset val="128"/>
    </font>
    <font>
      <sz val="9"/>
      <color indexed="8"/>
      <name val="メイリオ"/>
      <family val="3"/>
      <charset val="128"/>
    </font>
    <font>
      <vertAlign val="superscript"/>
      <sz val="9"/>
      <color indexed="8"/>
      <name val="メイリオ"/>
      <family val="3"/>
      <charset val="128"/>
    </font>
    <font>
      <b/>
      <sz val="9"/>
      <color indexed="8"/>
      <name val="メイリオ"/>
      <family val="3"/>
      <charset val="128"/>
    </font>
    <font>
      <sz val="6"/>
      <name val="ＭＳ Ｐゴシック"/>
      <family val="3"/>
      <charset val="128"/>
    </font>
    <font>
      <sz val="12"/>
      <color indexed="8"/>
      <name val="メイリオ"/>
      <family val="3"/>
      <charset val="128"/>
    </font>
    <font>
      <sz val="10"/>
      <color indexed="8"/>
      <name val="メイリオ"/>
      <family val="3"/>
      <charset val="128"/>
    </font>
    <font>
      <b/>
      <sz val="10"/>
      <color indexed="8"/>
      <name val="メイリオ"/>
      <family val="3"/>
      <charset val="128"/>
    </font>
    <font>
      <sz val="9"/>
      <color indexed="29"/>
      <name val="メイリオ"/>
      <family val="3"/>
      <charset val="128"/>
    </font>
    <font>
      <sz val="9"/>
      <color indexed="31"/>
      <name val="メイリオ"/>
      <family val="3"/>
      <charset val="128"/>
    </font>
    <font>
      <sz val="9"/>
      <color indexed="46"/>
      <name val="メイリオ"/>
      <family val="3"/>
      <charset val="128"/>
    </font>
    <font>
      <sz val="9"/>
      <name val="メイリオ"/>
      <family val="3"/>
      <charset val="128"/>
    </font>
    <font>
      <b/>
      <vertAlign val="superscript"/>
      <sz val="10"/>
      <color indexed="8"/>
      <name val="メイリオ"/>
      <family val="3"/>
      <charset val="128"/>
    </font>
    <font>
      <u/>
      <sz val="11"/>
      <color theme="10"/>
      <name val="ＭＳ Ｐゴシック"/>
      <family val="3"/>
      <charset val="128"/>
      <scheme val="minor"/>
    </font>
    <font>
      <sz val="9"/>
      <color theme="1"/>
      <name val="メイリオ"/>
      <family val="3"/>
      <charset val="128"/>
    </font>
    <font>
      <b/>
      <sz val="9"/>
      <color theme="1"/>
      <name val="メイリオ"/>
      <family val="3"/>
      <charset val="128"/>
    </font>
    <font>
      <sz val="8"/>
      <color theme="1"/>
      <name val="メイリオ"/>
      <family val="3"/>
      <charset val="128"/>
    </font>
    <font>
      <b/>
      <sz val="11"/>
      <color theme="1"/>
      <name val="メイリオ"/>
      <family val="3"/>
      <charset val="128"/>
    </font>
    <font>
      <sz val="10"/>
      <color theme="1"/>
      <name val="メイリオ"/>
      <family val="3"/>
      <charset val="128"/>
    </font>
    <font>
      <b/>
      <sz val="12"/>
      <color theme="1"/>
      <name val="メイリオ"/>
      <family val="3"/>
      <charset val="128"/>
    </font>
    <font>
      <b/>
      <sz val="10"/>
      <color theme="1"/>
      <name val="メイリオ"/>
      <family val="3"/>
      <charset val="128"/>
    </font>
    <font>
      <sz val="9"/>
      <color theme="1"/>
      <name val="ＭＳ Ｐ明朝"/>
      <family val="1"/>
      <charset val="128"/>
    </font>
    <font>
      <sz val="9"/>
      <color theme="0" tint="-0.499984740745262"/>
      <name val="メイリオ"/>
      <family val="3"/>
      <charset val="128"/>
    </font>
    <font>
      <sz val="12"/>
      <color theme="1"/>
      <name val="メイリオ"/>
      <family val="3"/>
      <charset val="128"/>
    </font>
    <font>
      <u/>
      <sz val="10"/>
      <color theme="10"/>
      <name val="ＭＳ Ｐゴシック"/>
      <family val="3"/>
      <charset val="128"/>
      <scheme val="minor"/>
    </font>
    <font>
      <sz val="11"/>
      <name val="Yu Gothic Medium"/>
      <family val="2"/>
    </font>
    <font>
      <sz val="11"/>
      <name val="Yu Gothic Medium"/>
      <family val="3"/>
      <charset val="128"/>
    </font>
    <font>
      <sz val="9"/>
      <color rgb="FF000000"/>
      <name val="MS UI Gothic"/>
      <family val="3"/>
      <charset val="128"/>
    </font>
    <font>
      <sz val="9"/>
      <color rgb="FF000000"/>
      <name val="Meiryo UI"/>
      <family val="3"/>
      <charset val="128"/>
    </font>
  </fonts>
  <fills count="14">
    <fill>
      <patternFill patternType="none"/>
    </fill>
    <fill>
      <patternFill patternType="gray125"/>
    </fill>
    <fill>
      <patternFill patternType="solid">
        <fgColor rgb="FFFFFFF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rgb="FFB1A0C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3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theme="0" tint="-0.499984740745262"/>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37">
    <xf numFmtId="0" fontId="0" fillId="0" borderId="0" xfId="0">
      <alignment vertical="center"/>
    </xf>
    <xf numFmtId="49" fontId="15" fillId="0" borderId="0" xfId="0" applyNumberFormat="1" applyFont="1" applyAlignment="1">
      <alignment horizontal="left" vertical="top"/>
    </xf>
    <xf numFmtId="49" fontId="15" fillId="0" borderId="0" xfId="0" applyNumberFormat="1" applyFont="1" applyAlignment="1">
      <alignment vertical="top"/>
    </xf>
    <xf numFmtId="0" fontId="15" fillId="0" borderId="0" xfId="0" applyNumberFormat="1" applyFont="1" applyAlignment="1" applyProtection="1">
      <alignment vertical="top"/>
    </xf>
    <xf numFmtId="0" fontId="15" fillId="0" borderId="0" xfId="0" applyNumberFormat="1" applyFont="1" applyBorder="1" applyAlignment="1" applyProtection="1">
      <alignment vertical="top"/>
    </xf>
    <xf numFmtId="0" fontId="16" fillId="0" borderId="0" xfId="0" applyNumberFormat="1" applyFont="1" applyAlignment="1" applyProtection="1">
      <alignment vertical="top"/>
    </xf>
    <xf numFmtId="0" fontId="15" fillId="0" borderId="0" xfId="0" applyNumberFormat="1" applyFont="1" applyBorder="1" applyAlignment="1" applyProtection="1">
      <alignment horizontal="left" vertical="top"/>
    </xf>
    <xf numFmtId="0" fontId="15" fillId="0" borderId="0" xfId="0" applyNumberFormat="1" applyFont="1" applyAlignment="1" applyProtection="1">
      <alignment vertical="top" wrapText="1"/>
    </xf>
    <xf numFmtId="0" fontId="15" fillId="0" borderId="0" xfId="0" applyNumberFormat="1" applyFont="1" applyProtection="1">
      <alignment vertical="center"/>
    </xf>
    <xf numFmtId="0" fontId="16" fillId="0" borderId="0" xfId="0" applyNumberFormat="1" applyFont="1" applyAlignment="1" applyProtection="1">
      <alignment horizontal="left" vertical="top"/>
    </xf>
    <xf numFmtId="0" fontId="15" fillId="0" borderId="0" xfId="0" applyNumberFormat="1" applyFont="1" applyAlignment="1" applyProtection="1">
      <alignment horizontal="right" vertical="top"/>
    </xf>
    <xf numFmtId="49" fontId="15" fillId="2" borderId="0" xfId="0" applyNumberFormat="1" applyFont="1" applyFill="1" applyBorder="1" applyAlignment="1">
      <alignment vertical="top"/>
    </xf>
    <xf numFmtId="49" fontId="15" fillId="2" borderId="0" xfId="0" applyNumberFormat="1" applyFont="1" applyFill="1" applyBorder="1" applyAlignment="1">
      <alignment horizontal="left" vertical="top"/>
    </xf>
    <xf numFmtId="0" fontId="17" fillId="2" borderId="1" xfId="0" applyFont="1" applyFill="1" applyBorder="1" applyAlignment="1">
      <alignment vertical="top"/>
    </xf>
    <xf numFmtId="0" fontId="17" fillId="2" borderId="2" xfId="0" applyFont="1" applyFill="1" applyBorder="1" applyAlignment="1">
      <alignment vertical="top"/>
    </xf>
    <xf numFmtId="0" fontId="17" fillId="2" borderId="3" xfId="0" applyFont="1" applyFill="1" applyBorder="1" applyAlignment="1">
      <alignment vertical="top"/>
    </xf>
    <xf numFmtId="0" fontId="17" fillId="2" borderId="4" xfId="0" applyFont="1" applyFill="1" applyBorder="1" applyAlignment="1">
      <alignment vertical="top"/>
    </xf>
    <xf numFmtId="0" fontId="17" fillId="2" borderId="0" xfId="0" applyFont="1" applyFill="1" applyBorder="1" applyAlignment="1">
      <alignment vertical="top"/>
    </xf>
    <xf numFmtId="0" fontId="17" fillId="2" borderId="5" xfId="0" applyFont="1" applyFill="1" applyBorder="1" applyAlignment="1">
      <alignment vertical="top"/>
    </xf>
    <xf numFmtId="0" fontId="17" fillId="2" borderId="6" xfId="0" applyFont="1" applyFill="1" applyBorder="1" applyAlignment="1">
      <alignment vertical="top"/>
    </xf>
    <xf numFmtId="0" fontId="17" fillId="2" borderId="7" xfId="0" applyFont="1" applyFill="1" applyBorder="1" applyAlignment="1">
      <alignment vertical="top"/>
    </xf>
    <xf numFmtId="0" fontId="17" fillId="2" borderId="8" xfId="0" applyFont="1" applyFill="1" applyBorder="1" applyAlignment="1">
      <alignment vertical="top"/>
    </xf>
    <xf numFmtId="49" fontId="18" fillId="2" borderId="9" xfId="0" applyNumberFormat="1" applyFont="1" applyFill="1" applyBorder="1" applyAlignment="1">
      <alignment vertical="top"/>
    </xf>
    <xf numFmtId="49" fontId="15" fillId="2" borderId="10" xfId="0" applyNumberFormat="1" applyFont="1" applyFill="1" applyBorder="1" applyAlignment="1">
      <alignment vertical="top"/>
    </xf>
    <xf numFmtId="49" fontId="15" fillId="2" borderId="11" xfId="0" applyNumberFormat="1" applyFont="1" applyFill="1" applyBorder="1" applyAlignment="1">
      <alignment vertical="top"/>
    </xf>
    <xf numFmtId="49" fontId="19" fillId="2" borderId="12" xfId="0" applyNumberFormat="1" applyFont="1" applyFill="1" applyBorder="1" applyAlignment="1">
      <alignment vertical="top"/>
    </xf>
    <xf numFmtId="49" fontId="19" fillId="2" borderId="0" xfId="0" applyNumberFormat="1" applyFont="1" applyFill="1" applyBorder="1" applyAlignment="1">
      <alignment vertical="top"/>
    </xf>
    <xf numFmtId="49" fontId="19" fillId="2" borderId="13" xfId="0" applyNumberFormat="1" applyFont="1" applyFill="1" applyBorder="1" applyAlignment="1">
      <alignment vertical="top"/>
    </xf>
    <xf numFmtId="49" fontId="19" fillId="2" borderId="12" xfId="0" applyNumberFormat="1" applyFont="1" applyFill="1" applyBorder="1" applyAlignment="1">
      <alignment horizontal="left" vertical="top"/>
    </xf>
    <xf numFmtId="49" fontId="19" fillId="2" borderId="0" xfId="0" applyNumberFormat="1" applyFont="1" applyFill="1" applyBorder="1" applyAlignment="1">
      <alignment horizontal="left" vertical="top"/>
    </xf>
    <xf numFmtId="49" fontId="19" fillId="2" borderId="13" xfId="0" applyNumberFormat="1" applyFont="1" applyFill="1" applyBorder="1" applyAlignment="1">
      <alignment horizontal="left" vertical="top"/>
    </xf>
    <xf numFmtId="49" fontId="19" fillId="2" borderId="0" xfId="0" applyNumberFormat="1" applyFont="1" applyFill="1" applyBorder="1" applyAlignment="1">
      <alignment horizontal="left" vertical="top" wrapText="1"/>
    </xf>
    <xf numFmtId="49" fontId="19" fillId="2" borderId="13" xfId="0" applyNumberFormat="1" applyFont="1" applyFill="1" applyBorder="1" applyAlignment="1">
      <alignment horizontal="left" vertical="top" wrapText="1"/>
    </xf>
    <xf numFmtId="49" fontId="19" fillId="2" borderId="12" xfId="0" applyNumberFormat="1" applyFont="1" applyFill="1" applyBorder="1" applyAlignment="1">
      <alignment vertical="top" wrapText="1"/>
    </xf>
    <xf numFmtId="49" fontId="19" fillId="2" borderId="0" xfId="0" applyNumberFormat="1" applyFont="1" applyFill="1" applyBorder="1" applyAlignment="1">
      <alignment vertical="top" wrapText="1"/>
    </xf>
    <xf numFmtId="49" fontId="19" fillId="2" borderId="14" xfId="0" applyNumberFormat="1" applyFont="1" applyFill="1" applyBorder="1" applyAlignment="1">
      <alignment horizontal="left" vertical="top"/>
    </xf>
    <xf numFmtId="49" fontId="19" fillId="2" borderId="15" xfId="0" applyNumberFormat="1" applyFont="1" applyFill="1" applyBorder="1" applyAlignment="1">
      <alignment horizontal="left" vertical="top"/>
    </xf>
    <xf numFmtId="49" fontId="15" fillId="2" borderId="15" xfId="0" applyNumberFormat="1" applyFont="1" applyFill="1" applyBorder="1" applyAlignment="1">
      <alignment vertical="top"/>
    </xf>
    <xf numFmtId="49" fontId="19" fillId="2" borderId="16" xfId="0" applyNumberFormat="1" applyFont="1" applyFill="1" applyBorder="1" applyAlignment="1">
      <alignment horizontal="left" vertical="top"/>
    </xf>
    <xf numFmtId="49" fontId="15" fillId="3" borderId="0" xfId="0" applyNumberFormat="1" applyFont="1" applyFill="1" applyBorder="1" applyAlignment="1">
      <alignment vertical="top"/>
    </xf>
    <xf numFmtId="49" fontId="15" fillId="4" borderId="0" xfId="0" applyNumberFormat="1" applyFont="1" applyFill="1" applyBorder="1" applyAlignment="1">
      <alignment vertical="top"/>
    </xf>
    <xf numFmtId="49" fontId="15" fillId="2" borderId="17" xfId="0" applyNumberFormat="1" applyFont="1" applyFill="1" applyBorder="1" applyAlignment="1">
      <alignment vertical="top"/>
    </xf>
    <xf numFmtId="49" fontId="15" fillId="2" borderId="18" xfId="0" applyNumberFormat="1" applyFont="1" applyFill="1" applyBorder="1" applyAlignment="1">
      <alignment vertical="top"/>
    </xf>
    <xf numFmtId="49" fontId="15" fillId="2" borderId="19" xfId="0" applyNumberFormat="1" applyFont="1" applyFill="1" applyBorder="1" applyAlignment="1">
      <alignment vertical="top"/>
    </xf>
    <xf numFmtId="49" fontId="15" fillId="2" borderId="20" xfId="0" applyNumberFormat="1" applyFont="1" applyFill="1" applyBorder="1" applyAlignment="1">
      <alignment horizontal="left" vertical="top"/>
    </xf>
    <xf numFmtId="49" fontId="20" fillId="2" borderId="0" xfId="0" applyNumberFormat="1" applyFont="1" applyFill="1" applyBorder="1" applyAlignment="1">
      <alignment horizontal="left" vertical="top"/>
    </xf>
    <xf numFmtId="49" fontId="15" fillId="2" borderId="21" xfId="0" applyNumberFormat="1" applyFont="1" applyFill="1" applyBorder="1" applyAlignment="1">
      <alignment horizontal="left" vertical="top"/>
    </xf>
    <xf numFmtId="49" fontId="20" fillId="2" borderId="0" xfId="0" applyNumberFormat="1" applyFont="1" applyFill="1" applyBorder="1" applyAlignment="1">
      <alignment vertical="top"/>
    </xf>
    <xf numFmtId="49" fontId="15" fillId="2" borderId="20" xfId="0" applyNumberFormat="1" applyFont="1" applyFill="1" applyBorder="1" applyAlignment="1">
      <alignment vertical="top"/>
    </xf>
    <xf numFmtId="49" fontId="15" fillId="2" borderId="21" xfId="0" applyNumberFormat="1" applyFont="1" applyFill="1" applyBorder="1" applyAlignment="1">
      <alignment vertical="top"/>
    </xf>
    <xf numFmtId="49" fontId="15" fillId="2" borderId="0" xfId="0" applyNumberFormat="1" applyFont="1" applyFill="1" applyBorder="1" applyAlignment="1">
      <alignment horizontal="right" vertical="top"/>
    </xf>
    <xf numFmtId="49" fontId="21" fillId="2" borderId="0" xfId="0" applyNumberFormat="1" applyFont="1" applyFill="1" applyBorder="1" applyAlignment="1">
      <alignment vertical="top"/>
    </xf>
    <xf numFmtId="0" fontId="21" fillId="2" borderId="0" xfId="0" applyFont="1" applyFill="1" applyBorder="1">
      <alignment vertical="center"/>
    </xf>
    <xf numFmtId="49" fontId="16" fillId="2" borderId="0" xfId="0" applyNumberFormat="1" applyFont="1" applyFill="1" applyBorder="1" applyAlignment="1">
      <alignment vertical="top"/>
    </xf>
    <xf numFmtId="0" fontId="15" fillId="2" borderId="0" xfId="0" applyFont="1" applyFill="1" applyBorder="1">
      <alignment vertical="center"/>
    </xf>
    <xf numFmtId="0" fontId="15" fillId="2" borderId="0" xfId="0" applyFont="1" applyFill="1" applyBorder="1" applyAlignment="1">
      <alignment horizontal="left" vertical="top"/>
    </xf>
    <xf numFmtId="49" fontId="16" fillId="2" borderId="0" xfId="0" applyNumberFormat="1" applyFont="1" applyFill="1" applyBorder="1" applyAlignment="1">
      <alignment horizontal="left" vertical="top"/>
    </xf>
    <xf numFmtId="0" fontId="15" fillId="4" borderId="0" xfId="0" applyFont="1" applyFill="1" applyBorder="1">
      <alignment vertical="center"/>
    </xf>
    <xf numFmtId="49" fontId="21" fillId="2" borderId="0" xfId="0" applyNumberFormat="1" applyFont="1" applyFill="1" applyBorder="1" applyAlignment="1">
      <alignment horizontal="right" vertical="top"/>
    </xf>
    <xf numFmtId="49" fontId="15" fillId="2" borderId="22" xfId="0" applyNumberFormat="1" applyFont="1" applyFill="1" applyBorder="1" applyAlignment="1">
      <alignment vertical="top"/>
    </xf>
    <xf numFmtId="49" fontId="15" fillId="2" borderId="23" xfId="0" applyNumberFormat="1" applyFont="1" applyFill="1" applyBorder="1" applyAlignment="1">
      <alignment vertical="top"/>
    </xf>
    <xf numFmtId="49" fontId="15" fillId="2" borderId="24" xfId="0" applyNumberFormat="1" applyFont="1" applyFill="1" applyBorder="1" applyAlignment="1">
      <alignment vertical="top"/>
    </xf>
    <xf numFmtId="0" fontId="0" fillId="0" borderId="0" xfId="0" applyNumberFormat="1" applyProtection="1">
      <alignment vertical="center"/>
      <protection locked="0"/>
    </xf>
    <xf numFmtId="49" fontId="15" fillId="5" borderId="0" xfId="0" applyNumberFormat="1" applyFont="1" applyFill="1" applyBorder="1" applyAlignment="1">
      <alignment vertical="top"/>
    </xf>
    <xf numFmtId="0" fontId="22" fillId="0" borderId="0" xfId="0" applyNumberFormat="1" applyFont="1" applyAlignment="1" applyProtection="1">
      <alignment vertical="top"/>
    </xf>
    <xf numFmtId="0" fontId="17" fillId="0" borderId="0" xfId="0" applyNumberFormat="1" applyFont="1" applyAlignment="1" applyProtection="1">
      <alignment vertical="top"/>
    </xf>
    <xf numFmtId="49" fontId="16" fillId="4" borderId="0" xfId="0" applyNumberFormat="1" applyFont="1" applyFill="1" applyBorder="1" applyAlignment="1">
      <alignment vertical="top"/>
    </xf>
    <xf numFmtId="49" fontId="16" fillId="3" borderId="0" xfId="0" applyNumberFormat="1" applyFont="1" applyFill="1" applyBorder="1" applyAlignment="1">
      <alignment vertical="top"/>
    </xf>
    <xf numFmtId="49" fontId="15" fillId="6" borderId="0" xfId="0" applyNumberFormat="1" applyFont="1" applyFill="1" applyBorder="1" applyAlignment="1">
      <alignment vertical="top"/>
    </xf>
    <xf numFmtId="49" fontId="16" fillId="6" borderId="0" xfId="0" applyNumberFormat="1" applyFont="1" applyFill="1" applyBorder="1" applyAlignment="1">
      <alignment vertical="top"/>
    </xf>
    <xf numFmtId="49" fontId="21" fillId="4" borderId="0" xfId="0" applyNumberFormat="1" applyFont="1" applyFill="1" applyBorder="1" applyAlignment="1">
      <alignment vertical="top"/>
    </xf>
    <xf numFmtId="49" fontId="15" fillId="7" borderId="0" xfId="0" applyNumberFormat="1" applyFont="1" applyFill="1" applyBorder="1" applyAlignment="1">
      <alignment vertical="top"/>
    </xf>
    <xf numFmtId="49" fontId="15" fillId="7" borderId="5" xfId="0" applyNumberFormat="1" applyFont="1" applyFill="1" applyBorder="1" applyAlignment="1">
      <alignment vertical="top"/>
    </xf>
    <xf numFmtId="49" fontId="15" fillId="7" borderId="0" xfId="0" applyNumberFormat="1" applyFont="1" applyFill="1" applyBorder="1">
      <alignment vertical="center"/>
    </xf>
    <xf numFmtId="49" fontId="15" fillId="7" borderId="0" xfId="0" applyNumberFormat="1" applyFont="1" applyFill="1" applyBorder="1" applyAlignment="1">
      <alignment vertical="top" wrapText="1"/>
    </xf>
    <xf numFmtId="49" fontId="23" fillId="7" borderId="0" xfId="0" applyNumberFormat="1" applyFont="1" applyFill="1" applyBorder="1" applyAlignment="1">
      <alignment vertical="top"/>
    </xf>
    <xf numFmtId="49" fontId="15" fillId="7" borderId="4" xfId="0" applyNumberFormat="1" applyFont="1" applyFill="1" applyBorder="1" applyAlignment="1">
      <alignment vertical="top"/>
    </xf>
    <xf numFmtId="49" fontId="15" fillId="7" borderId="0" xfId="0" applyNumberFormat="1" applyFont="1" applyFill="1" applyBorder="1" applyAlignment="1">
      <alignment horizontal="left" vertical="top"/>
    </xf>
    <xf numFmtId="49" fontId="15" fillId="7" borderId="6" xfId="0" applyNumberFormat="1" applyFont="1" applyFill="1" applyBorder="1" applyAlignment="1">
      <alignment vertical="top"/>
    </xf>
    <xf numFmtId="49" fontId="15" fillId="7" borderId="8" xfId="0" applyNumberFormat="1" applyFont="1" applyFill="1" applyBorder="1" applyAlignment="1">
      <alignment vertical="top"/>
    </xf>
    <xf numFmtId="0" fontId="16" fillId="0" borderId="0" xfId="0" applyNumberFormat="1" applyFont="1" applyFill="1" applyBorder="1" applyAlignment="1">
      <alignment vertical="top"/>
    </xf>
    <xf numFmtId="0" fontId="15" fillId="0" borderId="0" xfId="0" applyNumberFormat="1" applyFont="1" applyFill="1" applyBorder="1" applyAlignment="1">
      <alignment vertical="top"/>
    </xf>
    <xf numFmtId="0" fontId="15" fillId="0" borderId="0" xfId="0" applyNumberFormat="1" applyFont="1" applyFill="1" applyBorder="1" applyAlignment="1">
      <alignment horizontal="right" vertical="top"/>
    </xf>
    <xf numFmtId="0" fontId="15" fillId="0" borderId="0" xfId="0" applyNumberFormat="1" applyFont="1" applyFill="1" applyBorder="1" applyAlignment="1" applyProtection="1">
      <alignment horizontal="left" vertical="top"/>
      <protection locked="0"/>
    </xf>
    <xf numFmtId="0" fontId="15" fillId="0" borderId="0" xfId="0" applyNumberFormat="1" applyFont="1" applyFill="1" applyBorder="1" applyAlignment="1">
      <alignment horizontal="left" vertical="top"/>
    </xf>
    <xf numFmtId="0" fontId="16" fillId="0" borderId="0" xfId="0" applyNumberFormat="1" applyFont="1" applyFill="1" applyBorder="1" applyAlignment="1">
      <alignment horizontal="left" vertical="top"/>
    </xf>
    <xf numFmtId="49" fontId="7" fillId="2" borderId="15" xfId="0" applyNumberFormat="1" applyFont="1" applyFill="1" applyBorder="1" applyAlignment="1">
      <alignment horizontal="left" vertical="top"/>
    </xf>
    <xf numFmtId="0" fontId="15" fillId="0" borderId="0" xfId="0" applyNumberFormat="1" applyFont="1" applyAlignment="1" applyProtection="1"/>
    <xf numFmtId="0" fontId="16" fillId="0" borderId="0" xfId="0" applyNumberFormat="1" applyFont="1" applyBorder="1" applyAlignment="1" applyProtection="1"/>
    <xf numFmtId="0" fontId="15" fillId="0" borderId="0" xfId="0" applyNumberFormat="1" applyFont="1" applyBorder="1" applyAlignment="1" applyProtection="1"/>
    <xf numFmtId="49" fontId="15" fillId="2" borderId="0" xfId="0" applyNumberFormat="1" applyFont="1" applyFill="1" applyBorder="1" applyAlignment="1">
      <alignment horizontal="right" vertical="top"/>
    </xf>
    <xf numFmtId="49" fontId="12" fillId="7" borderId="0" xfId="0" applyNumberFormat="1" applyFont="1" applyFill="1" applyBorder="1" applyAlignment="1">
      <alignment vertical="top"/>
    </xf>
    <xf numFmtId="0" fontId="21" fillId="2" borderId="0" xfId="0" applyFont="1" applyFill="1">
      <alignment vertical="center"/>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vertical="top"/>
    </xf>
    <xf numFmtId="49" fontId="14" fillId="7" borderId="7" xfId="1" applyNumberFormat="1" applyFill="1" applyBorder="1" applyAlignment="1">
      <alignment vertical="top"/>
    </xf>
    <xf numFmtId="49" fontId="15" fillId="7" borderId="31" xfId="0" applyNumberFormat="1" applyFont="1" applyFill="1" applyBorder="1" applyAlignment="1">
      <alignment vertical="top"/>
    </xf>
    <xf numFmtId="49" fontId="23" fillId="7" borderId="31" xfId="0" applyNumberFormat="1" applyFont="1" applyFill="1" applyBorder="1" applyAlignment="1">
      <alignment vertical="top"/>
    </xf>
    <xf numFmtId="49" fontId="12" fillId="7" borderId="31" xfId="0" applyNumberFormat="1" applyFont="1" applyFill="1" applyBorder="1" applyAlignment="1">
      <alignment vertical="top"/>
    </xf>
    <xf numFmtId="49" fontId="12" fillId="7" borderId="7" xfId="1" applyNumberFormat="1" applyFont="1" applyFill="1" applyBorder="1" applyAlignment="1">
      <alignment vertical="top"/>
    </xf>
    <xf numFmtId="49" fontId="0" fillId="0" borderId="0" xfId="0" applyNumberFormat="1" applyAlignment="1" applyProtection="1">
      <alignment horizontal="center" vertical="center"/>
    </xf>
    <xf numFmtId="0" fontId="0" fillId="0" borderId="0" xfId="0" applyNumberFormat="1" applyProtection="1">
      <alignment vertical="center"/>
    </xf>
    <xf numFmtId="49" fontId="15" fillId="2" borderId="20" xfId="0" applyNumberFormat="1" applyFont="1" applyFill="1" applyBorder="1" applyAlignment="1" applyProtection="1">
      <alignment vertical="top"/>
    </xf>
    <xf numFmtId="49" fontId="15" fillId="2" borderId="0" xfId="0" applyNumberFormat="1" applyFont="1" applyFill="1" applyBorder="1" applyAlignment="1" applyProtection="1">
      <alignment vertical="top"/>
    </xf>
    <xf numFmtId="49" fontId="15" fillId="2" borderId="0" xfId="0" applyNumberFormat="1" applyFont="1" applyFill="1" applyBorder="1" applyAlignment="1" applyProtection="1">
      <alignment horizontal="left" vertical="top" wrapText="1"/>
    </xf>
    <xf numFmtId="49" fontId="15" fillId="2" borderId="21" xfId="0" applyNumberFormat="1" applyFont="1" applyFill="1" applyBorder="1" applyAlignment="1" applyProtection="1">
      <alignment vertical="top"/>
    </xf>
    <xf numFmtId="49" fontId="15" fillId="2" borderId="0" xfId="0" applyNumberFormat="1" applyFont="1" applyFill="1" applyAlignment="1" applyProtection="1">
      <alignment vertical="top"/>
    </xf>
    <xf numFmtId="49" fontId="16" fillId="2" borderId="0" xfId="0" applyNumberFormat="1" applyFont="1" applyFill="1" applyBorder="1" applyAlignment="1" applyProtection="1">
      <alignment vertical="top"/>
    </xf>
    <xf numFmtId="49" fontId="16" fillId="2" borderId="0" xfId="0" applyNumberFormat="1" applyFont="1" applyFill="1" applyBorder="1" applyAlignment="1" applyProtection="1">
      <alignment horizontal="left" vertical="top"/>
    </xf>
    <xf numFmtId="49" fontId="15" fillId="3" borderId="0" xfId="0" applyNumberFormat="1" applyFont="1" applyFill="1" applyBorder="1" applyAlignment="1" applyProtection="1">
      <alignment vertical="top"/>
    </xf>
    <xf numFmtId="0" fontId="15" fillId="2" borderId="0" xfId="0" applyFont="1" applyFill="1" applyBorder="1" applyProtection="1">
      <alignment vertical="center"/>
    </xf>
    <xf numFmtId="49" fontId="16" fillId="6" borderId="0" xfId="0" applyNumberFormat="1" applyFont="1" applyFill="1" applyBorder="1" applyAlignment="1" applyProtection="1">
      <alignment vertical="top"/>
    </xf>
    <xf numFmtId="49" fontId="15" fillId="2" borderId="0" xfId="0" applyNumberFormat="1" applyFont="1" applyFill="1" applyBorder="1" applyAlignment="1" applyProtection="1">
      <alignment horizontal="right" vertical="top"/>
    </xf>
    <xf numFmtId="49" fontId="15" fillId="2" borderId="0" xfId="0" applyNumberFormat="1" applyFont="1" applyFill="1" applyBorder="1" applyAlignment="1" applyProtection="1">
      <alignment horizontal="left" vertical="top"/>
    </xf>
    <xf numFmtId="0" fontId="15" fillId="3" borderId="0" xfId="0" applyFont="1" applyFill="1" applyBorder="1" applyProtection="1">
      <alignment vertical="center"/>
    </xf>
    <xf numFmtId="49" fontId="15" fillId="3" borderId="0" xfId="0" applyNumberFormat="1" applyFont="1" applyFill="1" applyBorder="1" applyAlignment="1" applyProtection="1">
      <alignment horizontal="right" vertical="top"/>
    </xf>
    <xf numFmtId="49" fontId="15" fillId="3" borderId="0" xfId="0" applyNumberFormat="1" applyFont="1" applyFill="1" applyBorder="1" applyAlignment="1" applyProtection="1">
      <alignment horizontal="left" vertical="top"/>
    </xf>
    <xf numFmtId="0" fontId="15" fillId="4" borderId="0" xfId="0" applyFont="1" applyFill="1" applyBorder="1" applyProtection="1">
      <alignment vertical="center"/>
    </xf>
    <xf numFmtId="49" fontId="15" fillId="4" borderId="0" xfId="0" applyNumberFormat="1" applyFont="1" applyFill="1" applyBorder="1" applyAlignment="1" applyProtection="1">
      <alignment vertical="top"/>
    </xf>
    <xf numFmtId="49" fontId="15" fillId="6" borderId="0" xfId="0" applyNumberFormat="1" applyFont="1" applyFill="1" applyBorder="1" applyAlignment="1" applyProtection="1">
      <alignment horizontal="left" vertical="top"/>
    </xf>
    <xf numFmtId="49" fontId="15" fillId="4" borderId="0" xfId="0" applyNumberFormat="1" applyFont="1" applyFill="1" applyBorder="1" applyAlignment="1" applyProtection="1">
      <alignment horizontal="left" vertical="top"/>
    </xf>
    <xf numFmtId="49" fontId="19" fillId="4" borderId="0" xfId="0" applyNumberFormat="1" applyFont="1" applyFill="1" applyBorder="1" applyAlignment="1" applyProtection="1">
      <alignment horizontal="left" vertical="top"/>
    </xf>
    <xf numFmtId="49" fontId="16" fillId="4" borderId="0" xfId="0" applyNumberFormat="1" applyFont="1" applyFill="1" applyBorder="1" applyAlignment="1" applyProtection="1">
      <alignment vertical="top"/>
    </xf>
    <xf numFmtId="49" fontId="21" fillId="2" borderId="0" xfId="0" applyNumberFormat="1" applyFont="1" applyFill="1" applyBorder="1" applyAlignment="1" applyProtection="1">
      <alignment vertical="top"/>
    </xf>
    <xf numFmtId="49" fontId="15" fillId="2" borderId="0" xfId="0" applyNumberFormat="1" applyFont="1" applyFill="1" applyBorder="1" applyAlignment="1" applyProtection="1">
      <alignment vertical="top" wrapText="1"/>
    </xf>
    <xf numFmtId="49" fontId="15" fillId="7" borderId="4" xfId="0" applyNumberFormat="1" applyFont="1" applyFill="1" applyBorder="1" applyAlignment="1">
      <alignment horizontal="left" vertical="top" wrapText="1"/>
    </xf>
    <xf numFmtId="0" fontId="15" fillId="7" borderId="0" xfId="0" applyFont="1" applyFill="1">
      <alignment vertical="center"/>
    </xf>
    <xf numFmtId="0" fontId="15" fillId="7" borderId="0" xfId="0" applyFont="1" applyFill="1" applyBorder="1">
      <alignment vertical="center"/>
    </xf>
    <xf numFmtId="0" fontId="15" fillId="7" borderId="31" xfId="0" applyFont="1" applyFill="1" applyBorder="1">
      <alignment vertical="center"/>
    </xf>
    <xf numFmtId="49" fontId="15" fillId="8" borderId="0" xfId="0" applyNumberFormat="1" applyFont="1" applyFill="1" applyBorder="1" applyAlignment="1">
      <alignment vertical="top"/>
    </xf>
    <xf numFmtId="49" fontId="15" fillId="9" borderId="0" xfId="0" applyNumberFormat="1" applyFont="1" applyFill="1" applyBorder="1" applyAlignment="1">
      <alignment vertical="top"/>
    </xf>
    <xf numFmtId="49" fontId="15" fillId="9" borderId="0" xfId="0" applyNumberFormat="1" applyFont="1" applyFill="1" applyBorder="1" applyAlignment="1" applyProtection="1">
      <alignment horizontal="left" vertical="top"/>
    </xf>
    <xf numFmtId="49" fontId="15" fillId="8" borderId="0" xfId="0" applyNumberFormat="1" applyFont="1" applyFill="1" applyBorder="1" applyAlignment="1" applyProtection="1">
      <alignment vertical="top"/>
    </xf>
    <xf numFmtId="49" fontId="21" fillId="8" borderId="0" xfId="0" applyNumberFormat="1" applyFont="1" applyFill="1" applyBorder="1" applyAlignment="1" applyProtection="1">
      <alignment vertical="top"/>
    </xf>
    <xf numFmtId="0" fontId="22" fillId="0" borderId="0" xfId="0" applyNumberFormat="1" applyFont="1" applyBorder="1" applyAlignment="1" applyProtection="1">
      <alignment horizontal="left" vertical="top" wrapText="1"/>
    </xf>
    <xf numFmtId="0" fontId="15" fillId="0" borderId="0" xfId="0" applyNumberFormat="1" applyFont="1" applyAlignment="1" applyProtection="1">
      <alignment horizontal="left" vertical="top"/>
    </xf>
    <xf numFmtId="49" fontId="16" fillId="10" borderId="0" xfId="0" applyNumberFormat="1" applyFont="1" applyFill="1" applyBorder="1" applyAlignment="1">
      <alignment vertical="top"/>
    </xf>
    <xf numFmtId="49" fontId="15" fillId="2" borderId="0" xfId="0" applyNumberFormat="1" applyFont="1" applyFill="1" applyAlignment="1">
      <alignment vertical="top"/>
    </xf>
    <xf numFmtId="49" fontId="16" fillId="2" borderId="0" xfId="0" applyNumberFormat="1" applyFont="1" applyFill="1" applyAlignment="1">
      <alignment vertical="top"/>
    </xf>
    <xf numFmtId="49" fontId="15" fillId="2" borderId="0" xfId="0" applyNumberFormat="1" applyFont="1" applyFill="1" applyAlignment="1">
      <alignment horizontal="right" vertical="top"/>
    </xf>
    <xf numFmtId="49" fontId="15" fillId="10" borderId="0" xfId="0" applyNumberFormat="1" applyFont="1" applyFill="1" applyAlignment="1">
      <alignment vertical="top"/>
    </xf>
    <xf numFmtId="49" fontId="15" fillId="10" borderId="0" xfId="0" applyNumberFormat="1" applyFont="1" applyFill="1" applyBorder="1" applyAlignment="1">
      <alignment vertical="top"/>
    </xf>
    <xf numFmtId="0" fontId="15" fillId="0" borderId="0" xfId="0" applyNumberFormat="1" applyFont="1" applyAlignment="1">
      <alignment horizontal="left" vertical="top"/>
    </xf>
    <xf numFmtId="0" fontId="6" fillId="0" borderId="0" xfId="0" applyNumberFormat="1" applyFont="1" applyAlignment="1">
      <alignment vertical="top"/>
    </xf>
    <xf numFmtId="0" fontId="24" fillId="0" borderId="0" xfId="0" applyNumberFormat="1" applyFont="1" applyAlignment="1">
      <alignment vertical="top"/>
    </xf>
    <xf numFmtId="0" fontId="15" fillId="0" borderId="23" xfId="0" applyNumberFormat="1" applyFont="1" applyBorder="1" applyAlignment="1" applyProtection="1"/>
    <xf numFmtId="0" fontId="15" fillId="0" borderId="7" xfId="0" applyNumberFormat="1" applyFont="1" applyBorder="1" applyAlignment="1" applyProtection="1"/>
    <xf numFmtId="0" fontId="17" fillId="0" borderId="0" xfId="0" applyNumberFormat="1" applyFont="1" applyBorder="1" applyAlignment="1" applyProtection="1">
      <alignment vertical="top"/>
    </xf>
    <xf numFmtId="0" fontId="22" fillId="0" borderId="0" xfId="0" applyNumberFormat="1" applyFont="1" applyAlignment="1" applyProtection="1">
      <alignment horizontal="left" vertical="top"/>
    </xf>
    <xf numFmtId="0" fontId="15" fillId="0" borderId="0" xfId="0" applyNumberFormat="1" applyFont="1" applyAlignment="1">
      <alignment vertical="top"/>
    </xf>
    <xf numFmtId="0" fontId="16" fillId="0" borderId="0" xfId="0" applyNumberFormat="1" applyFont="1" applyFill="1" applyAlignment="1">
      <alignment vertical="top"/>
    </xf>
    <xf numFmtId="0" fontId="15" fillId="0" borderId="0" xfId="0" applyNumberFormat="1" applyFont="1" applyFill="1" applyAlignment="1">
      <alignment vertical="top"/>
    </xf>
    <xf numFmtId="0" fontId="15" fillId="0" borderId="0" xfId="0" applyNumberFormat="1" applyFont="1" applyFill="1" applyAlignment="1" applyProtection="1">
      <alignment vertical="top"/>
    </xf>
    <xf numFmtId="0" fontId="15" fillId="0" borderId="21" xfId="0" applyNumberFormat="1" applyFont="1" applyFill="1" applyBorder="1" applyAlignment="1">
      <alignment vertical="top"/>
    </xf>
    <xf numFmtId="0" fontId="15" fillId="0" borderId="0" xfId="0" applyNumberFormat="1" applyFont="1" applyFill="1" applyBorder="1" applyAlignment="1" applyProtection="1">
      <alignment vertical="top"/>
      <protection locked="0"/>
    </xf>
    <xf numFmtId="49" fontId="15" fillId="0" borderId="0" xfId="0" applyNumberFormat="1" applyFont="1" applyFill="1" applyBorder="1" applyAlignment="1" applyProtection="1">
      <alignment horizontal="left" vertical="top"/>
      <protection locked="0"/>
    </xf>
    <xf numFmtId="49" fontId="0" fillId="0" borderId="0" xfId="0" applyNumberFormat="1" applyAlignment="1" applyProtection="1">
      <alignment horizontal="right" vertical="center"/>
      <protection locked="0"/>
    </xf>
    <xf numFmtId="49" fontId="15" fillId="0" borderId="0" xfId="0" applyNumberFormat="1" applyFont="1" applyFill="1" applyBorder="1" applyAlignment="1">
      <alignment vertical="top"/>
    </xf>
    <xf numFmtId="49" fontId="15" fillId="0" borderId="0" xfId="0" applyNumberFormat="1" applyFont="1" applyFill="1" applyBorder="1" applyAlignment="1" applyProtection="1">
      <alignment vertical="top"/>
      <protection locked="0"/>
    </xf>
    <xf numFmtId="49" fontId="16" fillId="0" borderId="0" xfId="0" applyNumberFormat="1" applyFont="1" applyFill="1" applyBorder="1" applyAlignment="1">
      <alignment vertical="top"/>
    </xf>
    <xf numFmtId="49" fontId="16" fillId="0" borderId="0" xfId="0" applyNumberFormat="1" applyFont="1" applyAlignment="1" applyProtection="1">
      <alignment vertical="top"/>
    </xf>
    <xf numFmtId="49" fontId="26" fillId="13" borderId="0" xfId="0" applyNumberFormat="1" applyFont="1" applyFill="1" applyAlignment="1">
      <alignment horizontal="center" vertical="center"/>
    </xf>
    <xf numFmtId="49" fontId="27" fillId="13" borderId="0" xfId="0" applyNumberFormat="1" applyFont="1" applyFill="1" applyAlignment="1">
      <alignment horizontal="center" vertical="center"/>
    </xf>
    <xf numFmtId="49" fontId="15" fillId="2" borderId="0"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vertical="top"/>
      <protection locked="0"/>
    </xf>
    <xf numFmtId="49" fontId="15" fillId="0" borderId="26" xfId="0" applyNumberFormat="1" applyFont="1" applyFill="1" applyBorder="1" applyAlignment="1" applyProtection="1">
      <alignment vertical="top"/>
      <protection locked="0"/>
    </xf>
    <xf numFmtId="49" fontId="15" fillId="0" borderId="27" xfId="0" applyNumberFormat="1" applyFont="1" applyFill="1" applyBorder="1" applyAlignment="1" applyProtection="1">
      <alignment vertical="top"/>
      <protection locked="0"/>
    </xf>
    <xf numFmtId="49" fontId="15" fillId="0" borderId="17"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left" vertical="top" wrapText="1"/>
      <protection locked="0"/>
    </xf>
    <xf numFmtId="49" fontId="15" fillId="0" borderId="19" xfId="0" applyNumberFormat="1" applyFont="1" applyFill="1" applyBorder="1" applyAlignment="1" applyProtection="1">
      <alignment horizontal="left" vertical="top" wrapText="1"/>
      <protection locked="0"/>
    </xf>
    <xf numFmtId="49" fontId="15" fillId="0" borderId="20"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49" fontId="15" fillId="0" borderId="21" xfId="0" applyNumberFormat="1" applyFont="1" applyFill="1" applyBorder="1" applyAlignment="1" applyProtection="1">
      <alignment horizontal="left" vertical="top" wrapText="1"/>
      <protection locked="0"/>
    </xf>
    <xf numFmtId="49" fontId="15" fillId="0" borderId="22" xfId="0" applyNumberFormat="1" applyFont="1" applyFill="1" applyBorder="1" applyAlignment="1" applyProtection="1">
      <alignment horizontal="left" vertical="top" wrapText="1"/>
      <protection locked="0"/>
    </xf>
    <xf numFmtId="49" fontId="15" fillId="0" borderId="23" xfId="0" applyNumberFormat="1" applyFont="1" applyFill="1" applyBorder="1" applyAlignment="1" applyProtection="1">
      <alignment horizontal="left" vertical="top" wrapText="1"/>
      <protection locked="0"/>
    </xf>
    <xf numFmtId="49" fontId="15" fillId="0" borderId="24" xfId="0" applyNumberFormat="1" applyFont="1" applyFill="1" applyBorder="1" applyAlignment="1" applyProtection="1">
      <alignment horizontal="left" vertical="top" wrapText="1"/>
      <protection locked="0"/>
    </xf>
    <xf numFmtId="176" fontId="15" fillId="0" borderId="25" xfId="0" applyNumberFormat="1" applyFont="1" applyFill="1" applyBorder="1" applyAlignment="1" applyProtection="1">
      <alignment horizontal="right" vertical="top"/>
      <protection locked="0"/>
    </xf>
    <xf numFmtId="176" fontId="15" fillId="0" borderId="27" xfId="0" applyNumberFormat="1" applyFont="1" applyFill="1" applyBorder="1" applyAlignment="1" applyProtection="1">
      <alignment horizontal="right" vertical="top"/>
      <protection locked="0"/>
    </xf>
    <xf numFmtId="49" fontId="15" fillId="2" borderId="0" xfId="0" applyNumberFormat="1" applyFont="1" applyFill="1" applyBorder="1" applyAlignment="1">
      <alignment horizontal="left" vertical="top" wrapText="1"/>
    </xf>
    <xf numFmtId="0" fontId="15" fillId="2" borderId="0" xfId="0" applyFont="1" applyFill="1" applyBorder="1" applyAlignment="1">
      <alignment horizontal="left" vertical="top" wrapText="1"/>
    </xf>
    <xf numFmtId="49" fontId="15" fillId="2" borderId="0" xfId="0" applyNumberFormat="1" applyFont="1" applyFill="1" applyBorder="1" applyAlignment="1">
      <alignment horizontal="right" vertical="top"/>
    </xf>
    <xf numFmtId="49" fontId="15" fillId="0" borderId="25" xfId="0" applyNumberFormat="1" applyFont="1" applyFill="1" applyBorder="1" applyAlignment="1" applyProtection="1">
      <alignment horizontal="left" vertical="top"/>
      <protection locked="0"/>
    </xf>
    <xf numFmtId="49" fontId="15" fillId="0" borderId="26" xfId="0" applyNumberFormat="1" applyFont="1" applyFill="1" applyBorder="1" applyAlignment="1" applyProtection="1">
      <alignment horizontal="left" vertical="top"/>
      <protection locked="0"/>
    </xf>
    <xf numFmtId="49" fontId="15" fillId="0" borderId="27" xfId="0" applyNumberFormat="1" applyFont="1" applyFill="1" applyBorder="1" applyAlignment="1" applyProtection="1">
      <alignment horizontal="left" vertical="top"/>
      <protection locked="0"/>
    </xf>
    <xf numFmtId="176" fontId="15" fillId="0" borderId="28" xfId="0" applyNumberFormat="1" applyFont="1" applyFill="1" applyBorder="1" applyAlignment="1" applyProtection="1">
      <alignment horizontal="right" vertical="top"/>
      <protection locked="0"/>
    </xf>
    <xf numFmtId="176" fontId="15" fillId="0" borderId="29" xfId="0" applyNumberFormat="1" applyFont="1" applyFill="1" applyBorder="1" applyAlignment="1" applyProtection="1">
      <alignment horizontal="right" vertical="top"/>
      <protection locked="0"/>
    </xf>
    <xf numFmtId="49" fontId="15" fillId="11" borderId="30" xfId="0" applyNumberFormat="1" applyFont="1" applyFill="1" applyBorder="1" applyAlignment="1">
      <alignment vertical="top"/>
    </xf>
    <xf numFmtId="49" fontId="15" fillId="12" borderId="30" xfId="0" applyNumberFormat="1" applyFont="1" applyFill="1" applyBorder="1" applyAlignment="1">
      <alignment horizontal="center" vertical="top"/>
    </xf>
    <xf numFmtId="49" fontId="14" fillId="7" borderId="7" xfId="1" applyNumberFormat="1" applyFill="1" applyBorder="1" applyAlignment="1" applyProtection="1">
      <alignment horizontal="left" vertical="top"/>
      <protection locked="0"/>
    </xf>
    <xf numFmtId="49" fontId="25" fillId="7" borderId="7" xfId="1" applyNumberFormat="1" applyFont="1" applyFill="1" applyBorder="1" applyAlignment="1" applyProtection="1">
      <alignment horizontal="left" vertical="top"/>
      <protection locked="0"/>
    </xf>
    <xf numFmtId="49" fontId="15" fillId="7" borderId="1" xfId="0" applyNumberFormat="1" applyFont="1" applyFill="1" applyBorder="1" applyAlignment="1">
      <alignment horizontal="left" vertical="top" wrapText="1"/>
    </xf>
    <xf numFmtId="49" fontId="15" fillId="7" borderId="2" xfId="0" applyNumberFormat="1" applyFont="1" applyFill="1" applyBorder="1" applyAlignment="1">
      <alignment horizontal="left" vertical="top" wrapText="1"/>
    </xf>
    <xf numFmtId="49" fontId="15" fillId="7" borderId="3" xfId="0" applyNumberFormat="1" applyFont="1" applyFill="1" applyBorder="1" applyAlignment="1">
      <alignment horizontal="left" vertical="top" wrapText="1"/>
    </xf>
    <xf numFmtId="49" fontId="15" fillId="7" borderId="4" xfId="0" applyNumberFormat="1" applyFont="1" applyFill="1" applyBorder="1" applyAlignment="1">
      <alignment horizontal="left" vertical="top" wrapText="1"/>
    </xf>
    <xf numFmtId="49" fontId="15" fillId="7" borderId="0" xfId="0" applyNumberFormat="1" applyFont="1" applyFill="1" applyBorder="1" applyAlignment="1">
      <alignment horizontal="left" vertical="top" wrapText="1"/>
    </xf>
    <xf numFmtId="49" fontId="15" fillId="7" borderId="5" xfId="0" applyNumberFormat="1" applyFont="1" applyFill="1" applyBorder="1" applyAlignment="1">
      <alignment horizontal="left" vertical="top" wrapText="1"/>
    </xf>
    <xf numFmtId="176" fontId="15" fillId="0" borderId="22" xfId="0" applyNumberFormat="1" applyFont="1" applyFill="1" applyBorder="1" applyAlignment="1" applyProtection="1">
      <alignment horizontal="right" vertical="top"/>
      <protection locked="0"/>
    </xf>
    <xf numFmtId="176" fontId="15" fillId="0" borderId="24" xfId="0" applyNumberFormat="1" applyFont="1" applyFill="1" applyBorder="1" applyAlignment="1" applyProtection="1">
      <alignment horizontal="right" vertical="top"/>
      <protection locked="0"/>
    </xf>
    <xf numFmtId="49" fontId="15" fillId="0" borderId="18" xfId="0" applyNumberFormat="1" applyFont="1" applyFill="1" applyBorder="1" applyAlignment="1" applyProtection="1">
      <alignment horizontal="left" vertical="top"/>
      <protection locked="0"/>
    </xf>
    <xf numFmtId="49" fontId="15" fillId="0" borderId="19" xfId="0" applyNumberFormat="1" applyFont="1" applyFill="1" applyBorder="1" applyAlignment="1" applyProtection="1">
      <alignment horizontal="left" vertical="top"/>
      <protection locked="0"/>
    </xf>
    <xf numFmtId="49" fontId="15" fillId="0" borderId="20" xfId="0" applyNumberFormat="1" applyFont="1" applyFill="1" applyBorder="1" applyAlignment="1" applyProtection="1">
      <alignment horizontal="left" vertical="top"/>
      <protection locked="0"/>
    </xf>
    <xf numFmtId="49" fontId="15" fillId="0" borderId="0" xfId="0" applyNumberFormat="1" applyFont="1" applyFill="1" applyBorder="1" applyAlignment="1" applyProtection="1">
      <alignment horizontal="left" vertical="top"/>
      <protection locked="0"/>
    </xf>
    <xf numFmtId="49" fontId="15" fillId="0" borderId="21" xfId="0" applyNumberFormat="1" applyFont="1" applyFill="1" applyBorder="1" applyAlignment="1" applyProtection="1">
      <alignment horizontal="left" vertical="top"/>
      <protection locked="0"/>
    </xf>
    <xf numFmtId="49" fontId="15" fillId="0" borderId="22" xfId="0" applyNumberFormat="1" applyFont="1" applyFill="1" applyBorder="1" applyAlignment="1" applyProtection="1">
      <alignment horizontal="left" vertical="top"/>
      <protection locked="0"/>
    </xf>
    <xf numFmtId="49" fontId="15" fillId="0" borderId="23" xfId="0" applyNumberFormat="1" applyFont="1" applyFill="1" applyBorder="1" applyAlignment="1" applyProtection="1">
      <alignment horizontal="left" vertical="top"/>
      <protection locked="0"/>
    </xf>
    <xf numFmtId="49" fontId="15" fillId="0" borderId="24" xfId="0" applyNumberFormat="1" applyFont="1" applyFill="1" applyBorder="1" applyAlignment="1" applyProtection="1">
      <alignment horizontal="left" vertical="top"/>
      <protection locked="0"/>
    </xf>
    <xf numFmtId="49" fontId="15" fillId="2" borderId="23"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protection locked="0"/>
    </xf>
    <xf numFmtId="49" fontId="15" fillId="0" borderId="26" xfId="0" applyNumberFormat="1" applyFont="1" applyFill="1" applyBorder="1" applyAlignment="1" applyProtection="1">
      <alignment horizontal="left" vertical="top" wrapText="1"/>
      <protection locked="0"/>
    </xf>
    <xf numFmtId="49" fontId="15" fillId="0" borderId="27" xfId="0" applyNumberFormat="1" applyFont="1" applyFill="1" applyBorder="1" applyAlignment="1" applyProtection="1">
      <alignment horizontal="left" vertical="top" wrapText="1"/>
      <protection locked="0"/>
    </xf>
    <xf numFmtId="49" fontId="15" fillId="0" borderId="25" xfId="0" applyNumberFormat="1" applyFont="1" applyBorder="1" applyAlignment="1" applyProtection="1">
      <alignment horizontal="left" vertical="top"/>
      <protection locked="0"/>
    </xf>
    <xf numFmtId="49" fontId="15" fillId="0" borderId="26" xfId="0" applyNumberFormat="1" applyFont="1" applyBorder="1" applyAlignment="1" applyProtection="1">
      <alignment horizontal="left" vertical="top"/>
      <protection locked="0"/>
    </xf>
    <xf numFmtId="49" fontId="15" fillId="0" borderId="27" xfId="0" applyNumberFormat="1" applyFont="1" applyBorder="1" applyAlignment="1" applyProtection="1">
      <alignment horizontal="left" vertical="top"/>
      <protection locked="0"/>
    </xf>
    <xf numFmtId="0" fontId="19" fillId="2" borderId="0" xfId="0" applyFont="1" applyFill="1" applyAlignment="1" applyProtection="1">
      <alignment horizontal="left" vertical="top" wrapText="1"/>
    </xf>
    <xf numFmtId="49" fontId="15" fillId="2" borderId="0" xfId="0" applyNumberFormat="1" applyFont="1" applyFill="1" applyAlignment="1">
      <alignment horizontal="left" vertical="top" wrapText="1"/>
    </xf>
    <xf numFmtId="49" fontId="15" fillId="7" borderId="25" xfId="0" applyNumberFormat="1" applyFont="1" applyFill="1" applyBorder="1" applyAlignment="1" applyProtection="1">
      <alignment horizontal="center" vertical="top"/>
      <protection locked="0"/>
    </xf>
    <xf numFmtId="49" fontId="15" fillId="7" borderId="27" xfId="0" applyNumberFormat="1" applyFont="1" applyFill="1" applyBorder="1" applyAlignment="1" applyProtection="1">
      <alignment horizontal="center" vertical="top"/>
      <protection locked="0"/>
    </xf>
    <xf numFmtId="49" fontId="19" fillId="5" borderId="0" xfId="0" applyNumberFormat="1" applyFont="1" applyFill="1" applyBorder="1" applyAlignment="1" applyProtection="1">
      <alignment horizontal="left" vertical="top"/>
      <protection locked="0"/>
    </xf>
    <xf numFmtId="0" fontId="16" fillId="0" borderId="23" xfId="0" applyNumberFormat="1" applyFont="1" applyBorder="1" applyAlignment="1" applyProtection="1">
      <alignment horizontal="right"/>
    </xf>
    <xf numFmtId="0" fontId="16" fillId="0" borderId="7" xfId="0" applyNumberFormat="1" applyFont="1" applyBorder="1" applyAlignment="1" applyProtection="1">
      <alignment horizontal="right"/>
    </xf>
    <xf numFmtId="0" fontId="15" fillId="12" borderId="25" xfId="0" applyNumberFormat="1" applyFont="1" applyFill="1" applyBorder="1" applyAlignment="1" applyProtection="1">
      <alignment horizontal="center" vertical="top"/>
    </xf>
    <xf numFmtId="0" fontId="15" fillId="12" borderId="26" xfId="0" applyNumberFormat="1" applyFont="1" applyFill="1" applyBorder="1" applyAlignment="1" applyProtection="1">
      <alignment horizontal="center" vertical="top"/>
    </xf>
    <xf numFmtId="0" fontId="15" fillId="12" borderId="27" xfId="0" applyNumberFormat="1" applyFont="1" applyFill="1" applyBorder="1" applyAlignment="1" applyProtection="1">
      <alignment horizontal="center" vertical="top"/>
    </xf>
    <xf numFmtId="0" fontId="15" fillId="0" borderId="26" xfId="0" applyNumberFormat="1" applyFont="1" applyFill="1" applyBorder="1" applyAlignment="1" applyProtection="1">
      <alignment horizontal="left" vertical="top"/>
    </xf>
    <xf numFmtId="0" fontId="15" fillId="0" borderId="27" xfId="0" applyNumberFormat="1" applyFont="1" applyFill="1" applyBorder="1" applyAlignment="1" applyProtection="1">
      <alignment horizontal="left" vertical="top"/>
    </xf>
    <xf numFmtId="0" fontId="15" fillId="12" borderId="30" xfId="0" applyNumberFormat="1" applyFont="1" applyFill="1" applyBorder="1" applyAlignment="1" applyProtection="1">
      <alignment horizontal="center" vertical="top"/>
    </xf>
    <xf numFmtId="0" fontId="15" fillId="0" borderId="25" xfId="0" applyNumberFormat="1" applyFont="1" applyBorder="1" applyAlignment="1" applyProtection="1">
      <alignment horizontal="left" vertical="top"/>
    </xf>
    <xf numFmtId="0" fontId="15" fillId="0" borderId="26" xfId="0" applyNumberFormat="1" applyFont="1" applyBorder="1" applyAlignment="1" applyProtection="1">
      <alignment horizontal="left" vertical="top"/>
    </xf>
    <xf numFmtId="0" fontId="15" fillId="0" borderId="27" xfId="0" applyNumberFormat="1" applyFont="1" applyBorder="1" applyAlignment="1" applyProtection="1">
      <alignment horizontal="left" vertical="top"/>
    </xf>
    <xf numFmtId="0" fontId="15" fillId="0" borderId="25" xfId="0" applyNumberFormat="1" applyFont="1" applyFill="1" applyBorder="1" applyAlignment="1" applyProtection="1">
      <alignment horizontal="left" vertical="top"/>
    </xf>
    <xf numFmtId="0" fontId="22" fillId="0" borderId="0" xfId="0" applyNumberFormat="1" applyFont="1" applyAlignment="1" applyProtection="1">
      <alignment horizontal="left" vertical="top" wrapText="1"/>
    </xf>
    <xf numFmtId="0" fontId="22" fillId="0" borderId="0" xfId="0" applyNumberFormat="1" applyFont="1" applyAlignment="1" applyProtection="1">
      <alignment horizontal="left" vertical="top" wrapText="1" shrinkToFit="1"/>
    </xf>
    <xf numFmtId="0" fontId="22" fillId="0" borderId="0" xfId="0" applyNumberFormat="1" applyFont="1" applyBorder="1" applyAlignment="1" applyProtection="1">
      <alignment horizontal="left" vertical="top" wrapText="1"/>
    </xf>
    <xf numFmtId="0" fontId="15" fillId="0" borderId="0" xfId="0" applyNumberFormat="1" applyFont="1" applyAlignment="1" applyProtection="1">
      <alignment horizontal="left" vertical="top"/>
    </xf>
    <xf numFmtId="0" fontId="15" fillId="0" borderId="0" xfId="0" applyNumberFormat="1" applyFont="1" applyFill="1" applyAlignment="1">
      <alignment horizontal="left" vertical="top"/>
    </xf>
    <xf numFmtId="49" fontId="22" fillId="0" borderId="0" xfId="0" applyNumberFormat="1" applyFont="1" applyBorder="1" applyAlignment="1" applyProtection="1">
      <alignment horizontal="left" vertical="top" wrapText="1"/>
    </xf>
    <xf numFmtId="0" fontId="15" fillId="0" borderId="0" xfId="0" applyNumberFormat="1" applyFont="1" applyAlignment="1" applyProtection="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集計用（編集不可）'!$CN$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集計用（編集不可）'!$BH$2"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fmlaLink="'集計用（編集不可）'!$BG$2"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集計用（編集不可）'!$CO$2"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集計用（編集不可）'!$BB$2"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fmlaLink="'集計用（編集不可）'!$AZ$2"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集計用（編集不可）'!$CP$2"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CheckBox" fmlaLink="'集計用（編集不可）'!$AU$2" lockText="1" noThreeD="1"/>
</file>

<file path=xl/ctrlProps/ctrlProp123.xml><?xml version="1.0" encoding="utf-8"?>
<formControlPr xmlns="http://schemas.microsoft.com/office/spreadsheetml/2009/9/main" objectType="CheckBox" fmlaLink="'集計用（編集不可）'!$AV$2" lockText="1" noThreeD="1"/>
</file>

<file path=xl/ctrlProps/ctrlProp124.xml><?xml version="1.0" encoding="utf-8"?>
<formControlPr xmlns="http://schemas.microsoft.com/office/spreadsheetml/2009/9/main" objectType="CheckBox" fmlaLink="'集計用（編集不可）'!$AW$2" lockText="1" noThreeD="1"/>
</file>

<file path=xl/ctrlProps/ctrlProp125.xml><?xml version="1.0" encoding="utf-8"?>
<formControlPr xmlns="http://schemas.microsoft.com/office/spreadsheetml/2009/9/main" objectType="CheckBox" fmlaLink="'集計用（編集不可）'!$AX$2"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CheckBox" fmlaLink="'集計用（編集不可）'!$AN$2" lockText="1" noThreeD="1"/>
</file>

<file path=xl/ctrlProps/ctrlProp128.xml><?xml version="1.0" encoding="utf-8"?>
<formControlPr xmlns="http://schemas.microsoft.com/office/spreadsheetml/2009/9/main" objectType="CheckBox" fmlaLink="'集計用（編集不可）'!$AO$2" lockText="1" noThreeD="1"/>
</file>

<file path=xl/ctrlProps/ctrlProp129.xml><?xml version="1.0" encoding="utf-8"?>
<formControlPr xmlns="http://schemas.microsoft.com/office/spreadsheetml/2009/9/main" objectType="CheckBox" fmlaLink="'集計用（編集不可）'!$AP$2" lockText="1" noThreeD="1"/>
</file>

<file path=xl/ctrlProps/ctrlProp13.xml><?xml version="1.0" encoding="utf-8"?>
<formControlPr xmlns="http://schemas.microsoft.com/office/spreadsheetml/2009/9/main" objectType="CheckBox" fmlaLink="'集計用（編集不可）'!$CQ$2" lockText="1" noThreeD="1"/>
</file>

<file path=xl/ctrlProps/ctrlProp130.xml><?xml version="1.0" encoding="utf-8"?>
<formControlPr xmlns="http://schemas.microsoft.com/office/spreadsheetml/2009/9/main" objectType="CheckBox" fmlaLink="'集計用（編集不可）'!$AQ$2"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CheckBox" fmlaLink="'集計用（編集不可）'!$AH$2" lockText="1" noThreeD="1"/>
</file>

<file path=xl/ctrlProps/ctrlProp133.xml><?xml version="1.0" encoding="utf-8"?>
<formControlPr xmlns="http://schemas.microsoft.com/office/spreadsheetml/2009/9/main" objectType="CheckBox" fmlaLink="'集計用（編集不可）'!$AI$2" lockText="1" noThreeD="1"/>
</file>

<file path=xl/ctrlProps/ctrlProp134.xml><?xml version="1.0" encoding="utf-8"?>
<formControlPr xmlns="http://schemas.microsoft.com/office/spreadsheetml/2009/9/main" objectType="CheckBox" fmlaLink="'集計用（編集不可）'!$AJ$2" lockText="1" noThreeD="1"/>
</file>

<file path=xl/ctrlProps/ctrlProp135.xml><?xml version="1.0" encoding="utf-8"?>
<formControlPr xmlns="http://schemas.microsoft.com/office/spreadsheetml/2009/9/main" objectType="CheckBox" fmlaLink="'集計用（編集不可）'!$AK$2" lockText="1" noThreeD="1"/>
</file>

<file path=xl/ctrlProps/ctrlProp136.xml><?xml version="1.0" encoding="utf-8"?>
<formControlPr xmlns="http://schemas.microsoft.com/office/spreadsheetml/2009/9/main" objectType="CheckBox" fmlaLink="'集計用（編集不可）'!$AL$2" lockText="1" noThreeD="1"/>
</file>

<file path=xl/ctrlProps/ctrlProp137.xml><?xml version="1.0" encoding="utf-8"?>
<formControlPr xmlns="http://schemas.microsoft.com/office/spreadsheetml/2009/9/main" objectType="Radio" firstButton="1" fmlaLink="'集計用（編集不可）'!$BE$2"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集計用（編集不可）'!$CR$2"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firstButton="1" fmlaLink="'集計用（編集不可）'!$BD$2"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集計用（編集不可）'!$AG$2"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集計用（編集不可）'!$CS$2"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集計用（編集不可）'!$AE$2"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fmlaLink="'集計用（編集不可）'!$AS$2"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集計用（編集不可）'!$CT$2" lockText="1" noThreeD="1"/>
</file>

<file path=xl/ctrlProps/ctrlProp160.xml><?xml version="1.0" encoding="utf-8"?>
<formControlPr xmlns="http://schemas.microsoft.com/office/spreadsheetml/2009/9/main" objectType="Radio" firstButton="1" fmlaLink="'集計用（編集不可）'!$AC$2"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集計用（編集不可）'!$AB$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集計用（編集不可）'!$Z$2"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集計用（編集不可）'!$CH$2"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firstButton="1" fmlaLink="'集計用（編集不可）'!$X$2"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firstButton="1" fmlaLink="'集計用（編集不可）'!$V$2"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集計用（編集不可）'!$T$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集計用（編集不可）'!$Q$2"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集計用（編集不可）'!$CC$2" lockText="1" noThreeD="1"/>
</file>

<file path=xl/ctrlProps/ctrlProp190.xml><?xml version="1.0" encoding="utf-8"?>
<formControlPr xmlns="http://schemas.microsoft.com/office/spreadsheetml/2009/9/main" objectType="Radio" firstButton="1" fmlaLink="'集計用（編集不可）'!$P$2"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集計用（編集不可）'!$N$2"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CheckBox" fmlaLink="'集計用（編集不可）'!$CI$2" lockText="1" noThreeD="1"/>
</file>

<file path=xl/ctrlProps/ctrlProp198.xml><?xml version="1.0" encoding="utf-8"?>
<formControlPr xmlns="http://schemas.microsoft.com/office/spreadsheetml/2009/9/main" objectType="CheckBox" fmlaLink="'集計用（編集不可）'!$CJ$2" lockText="1" noThreeD="1"/>
</file>

<file path=xl/ctrlProps/ctrlProp199.xml><?xml version="1.0" encoding="utf-8"?>
<formControlPr xmlns="http://schemas.microsoft.com/office/spreadsheetml/2009/9/main" objectType="CheckBox" fmlaLink="'集計用（編集不可）'!$CK$2" lockText="1" noThreeD="1"/>
</file>

<file path=xl/ctrlProps/ctrlProp2.xml><?xml version="1.0" encoding="utf-8"?>
<formControlPr xmlns="http://schemas.microsoft.com/office/spreadsheetml/2009/9/main" objectType="Radio" firstButton="1" fmlaLink="'集計用（編集不可）'!$CV$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集計用（編集不可）'!$CL$2" lockText="1" noThreeD="1"/>
</file>

<file path=xl/ctrlProps/ctrlProp201.xml><?xml version="1.0" encoding="utf-8"?>
<formControlPr xmlns="http://schemas.microsoft.com/office/spreadsheetml/2009/9/main" objectType="CheckBox" fmlaLink="'集計用（編集不可）'!$CM$2" lockText="1" noThreeD="1"/>
</file>

<file path=xl/ctrlProps/ctrlProp202.xml><?xml version="1.0" encoding="utf-8"?>
<formControlPr xmlns="http://schemas.microsoft.com/office/spreadsheetml/2009/9/main" objectType="CheckBox" fmlaLink="'集計用（編集不可）'!$CN$2" lockText="1" noThreeD="1"/>
</file>

<file path=xl/ctrlProps/ctrlProp203.xml><?xml version="1.0" encoding="utf-8"?>
<formControlPr xmlns="http://schemas.microsoft.com/office/spreadsheetml/2009/9/main" objectType="CheckBox" fmlaLink="'集計用（編集不可）'!$CO$2" lockText="1" noThreeD="1"/>
</file>

<file path=xl/ctrlProps/ctrlProp204.xml><?xml version="1.0" encoding="utf-8"?>
<formControlPr xmlns="http://schemas.microsoft.com/office/spreadsheetml/2009/9/main" objectType="CheckBox" fmlaLink="'集計用（編集不可）'!$CP$2" lockText="1" noThreeD="1"/>
</file>

<file path=xl/ctrlProps/ctrlProp205.xml><?xml version="1.0" encoding="utf-8"?>
<formControlPr xmlns="http://schemas.microsoft.com/office/spreadsheetml/2009/9/main" objectType="CheckBox" fmlaLink="'集計用（編集不可）'!$CQ$2" lockText="1" noThreeD="1"/>
</file>

<file path=xl/ctrlProps/ctrlProp206.xml><?xml version="1.0" encoding="utf-8"?>
<formControlPr xmlns="http://schemas.microsoft.com/office/spreadsheetml/2009/9/main" objectType="CheckBox" fmlaLink="'集計用（編集不可）'!$CR$2" lockText="1" noThreeD="1"/>
</file>

<file path=xl/ctrlProps/ctrlProp207.xml><?xml version="1.0" encoding="utf-8"?>
<formControlPr xmlns="http://schemas.microsoft.com/office/spreadsheetml/2009/9/main" objectType="CheckBox" fmlaLink="'集計用（編集不可）'!$CS$2" lockText="1" noThreeD="1"/>
</file>

<file path=xl/ctrlProps/ctrlProp208.xml><?xml version="1.0" encoding="utf-8"?>
<formControlPr xmlns="http://schemas.microsoft.com/office/spreadsheetml/2009/9/main" objectType="CheckBox" fmlaLink="'集計用（編集不可）'!$CT$2" lockText="1" noThreeD="1"/>
</file>

<file path=xl/ctrlProps/ctrlProp209.xml><?xml version="1.0" encoding="utf-8"?>
<formControlPr xmlns="http://schemas.microsoft.com/office/spreadsheetml/2009/9/main" objectType="CheckBox" fmlaLink="'集計用（編集不可）'!$AU$2"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fmlaLink="'集計用（編集不可）'!$AV$2" lockText="1" noThreeD="1"/>
</file>

<file path=xl/ctrlProps/ctrlProp211.xml><?xml version="1.0" encoding="utf-8"?>
<formControlPr xmlns="http://schemas.microsoft.com/office/spreadsheetml/2009/9/main" objectType="CheckBox" fmlaLink="'集計用（編集不可）'!$AW$2" lockText="1" noThreeD="1"/>
</file>

<file path=xl/ctrlProps/ctrlProp212.xml><?xml version="1.0" encoding="utf-8"?>
<formControlPr xmlns="http://schemas.microsoft.com/office/spreadsheetml/2009/9/main" objectType="CheckBox" fmlaLink="'集計用（編集不可）'!$AX$2" lockText="1" noThreeD="1"/>
</file>

<file path=xl/ctrlProps/ctrlProp213.xml><?xml version="1.0" encoding="utf-8"?>
<formControlPr xmlns="http://schemas.microsoft.com/office/spreadsheetml/2009/9/main" objectType="CheckBox" fmlaLink="'集計用（編集不可）'!$AN$2" lockText="1" noThreeD="1"/>
</file>

<file path=xl/ctrlProps/ctrlProp214.xml><?xml version="1.0" encoding="utf-8"?>
<formControlPr xmlns="http://schemas.microsoft.com/office/spreadsheetml/2009/9/main" objectType="CheckBox" fmlaLink="'集計用（編集不可）'!$AO$2" lockText="1" noThreeD="1"/>
</file>

<file path=xl/ctrlProps/ctrlProp215.xml><?xml version="1.0" encoding="utf-8"?>
<formControlPr xmlns="http://schemas.microsoft.com/office/spreadsheetml/2009/9/main" objectType="CheckBox" fmlaLink="'集計用（編集不可）'!$AP$2" lockText="1" noThreeD="1"/>
</file>

<file path=xl/ctrlProps/ctrlProp216.xml><?xml version="1.0" encoding="utf-8"?>
<formControlPr xmlns="http://schemas.microsoft.com/office/spreadsheetml/2009/9/main" objectType="CheckBox" fmlaLink="'集計用（編集不可）'!$AQ$2" lockText="1" noThreeD="1"/>
</file>

<file path=xl/ctrlProps/ctrlProp217.xml><?xml version="1.0" encoding="utf-8"?>
<formControlPr xmlns="http://schemas.microsoft.com/office/spreadsheetml/2009/9/main" objectType="CheckBox" fmlaLink="'集計用（編集不可）'!$AH$2" lockText="1" noThreeD="1"/>
</file>

<file path=xl/ctrlProps/ctrlProp218.xml><?xml version="1.0" encoding="utf-8"?>
<formControlPr xmlns="http://schemas.microsoft.com/office/spreadsheetml/2009/9/main" objectType="CheckBox" fmlaLink="'集計用（編集不可）'!$AI$2" lockText="1" noThreeD="1"/>
</file>

<file path=xl/ctrlProps/ctrlProp219.xml><?xml version="1.0" encoding="utf-8"?>
<formControlPr xmlns="http://schemas.microsoft.com/office/spreadsheetml/2009/9/main" objectType="CheckBox" fmlaLink="'集計用（編集不可）'!$AJ$2"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CheckBox" fmlaLink="'集計用（編集不可）'!$AK$2" lockText="1" noThreeD="1"/>
</file>

<file path=xl/ctrlProps/ctrlProp221.xml><?xml version="1.0" encoding="utf-8"?>
<formControlPr xmlns="http://schemas.microsoft.com/office/spreadsheetml/2009/9/main" objectType="CheckBox" fmlaLink="'集計用（編集不可）'!$AL$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集計用（編集不可）'!$CB$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集計用（編集不可）'!$BZ$2"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集計用（編集不可）'!$BY$2"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集計用（編集不可）'!$BW$2"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集計用（編集不可）'!$BV$2"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集計用（編集不可）'!$BT$2" lockText="1" noThreeD="1"/>
</file>

<file path=xl/ctrlProps/ctrlProp5.xml><?xml version="1.0" encoding="utf-8"?>
<formControlPr xmlns="http://schemas.microsoft.com/office/spreadsheetml/2009/9/main" objectType="CheckBox" fmlaLink="'集計用（編集不可）'!$CI$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集計用（編集不可）'!$BS$2"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集計用（編集不可）'!$BN$2" lockText="1" noThreeD="1"/>
</file>

<file path=xl/ctrlProps/ctrlProp6.xml><?xml version="1.0" encoding="utf-8"?>
<formControlPr xmlns="http://schemas.microsoft.com/office/spreadsheetml/2009/9/main" objectType="CheckBox" fmlaLink="'集計用（編集不可）'!$CJ$2"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集計用（編集不可）'!$CF$2"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集計用（編集不可）'!$CK$2" lockText="1" noThreeD="1"/>
</file>

<file path=xl/ctrlProps/ctrlProp70.xml><?xml version="1.0" encoding="utf-8"?>
<formControlPr xmlns="http://schemas.microsoft.com/office/spreadsheetml/2009/9/main" objectType="Radio" firstButton="1" fmlaLink="'集計用（編集不可）'!$CE$2"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集計用（編集不可）'!$BQ$2"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集計用（編集不可）'!$CL$2" lockText="1" noThreeD="1"/>
</file>

<file path=xl/ctrlProps/ctrlProp80.xml><?xml version="1.0" encoding="utf-8"?>
<formControlPr xmlns="http://schemas.microsoft.com/office/spreadsheetml/2009/9/main" objectType="Radio" firstButton="1" fmlaLink="'集計用（編集不可）'!$BP$2"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集計用（編集不可）'!$BM$2"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集計用（編集不可）'!$CM$2" lockText="1" noThreeD="1"/>
</file>

<file path=xl/ctrlProps/ctrlProp90.xml><?xml version="1.0" encoding="utf-8"?>
<formControlPr xmlns="http://schemas.microsoft.com/office/spreadsheetml/2009/9/main" objectType="Radio" firstButton="1" fmlaLink="'集計用（編集不可）'!$BK$2"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fmlaLink="'集計用（編集不可）'!$BJ$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45</xdr:row>
          <xdr:rowOff>161925</xdr:rowOff>
        </xdr:from>
        <xdr:to>
          <xdr:col>4</xdr:col>
          <xdr:colOff>95250</xdr:colOff>
          <xdr:row>48</xdr:row>
          <xdr:rowOff>28575</xdr:rowOff>
        </xdr:to>
        <xdr:grpSp>
          <xdr:nvGrpSpPr>
            <xdr:cNvPr id="14116" name="グループ化 1">
              <a:extLst>
                <a:ext uri="{FF2B5EF4-FFF2-40B4-BE49-F238E27FC236}">
                  <a16:creationId xmlns:a16="http://schemas.microsoft.com/office/drawing/2014/main" id="{00000000-0008-0000-0000-000024370000}"/>
                </a:ext>
              </a:extLst>
            </xdr:cNvPr>
            <xdr:cNvGrpSpPr>
              <a:grpSpLocks/>
            </xdr:cNvGrpSpPr>
          </xdr:nvGrpSpPr>
          <xdr:grpSpPr bwMode="auto">
            <a:xfrm>
              <a:off x="457200" y="9163050"/>
              <a:ext cx="342900" cy="466725"/>
              <a:chOff x="318407" y="8531679"/>
              <a:chExt cx="326570" cy="473528"/>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56</xdr:row>
          <xdr:rowOff>161925</xdr:rowOff>
        </xdr:from>
        <xdr:to>
          <xdr:col>4</xdr:col>
          <xdr:colOff>95250</xdr:colOff>
          <xdr:row>59</xdr:row>
          <xdr:rowOff>0</xdr:rowOff>
        </xdr:to>
        <xdr:grpSp>
          <xdr:nvGrpSpPr>
            <xdr:cNvPr id="14117" name="グループ化 17">
              <a:extLst>
                <a:ext uri="{FF2B5EF4-FFF2-40B4-BE49-F238E27FC236}">
                  <a16:creationId xmlns:a16="http://schemas.microsoft.com/office/drawing/2014/main" id="{00000000-0008-0000-0000-000025370000}"/>
                </a:ext>
              </a:extLst>
            </xdr:cNvPr>
            <xdr:cNvGrpSpPr>
              <a:grpSpLocks/>
            </xdr:cNvGrpSpPr>
          </xdr:nvGrpSpPr>
          <xdr:grpSpPr bwMode="auto">
            <a:xfrm>
              <a:off x="457200" y="11363325"/>
              <a:ext cx="342900" cy="438150"/>
              <a:chOff x="318407" y="8531670"/>
              <a:chExt cx="326570" cy="473527"/>
            </a:xfrm>
          </xdr:grpSpPr>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75681" y="8554936"/>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318407" y="8531670"/>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60</xdr:row>
          <xdr:rowOff>171450</xdr:rowOff>
        </xdr:from>
        <xdr:to>
          <xdr:col>4</xdr:col>
          <xdr:colOff>57150</xdr:colOff>
          <xdr:row>65</xdr:row>
          <xdr:rowOff>209550</xdr:rowOff>
        </xdr:to>
        <xdr:grpSp>
          <xdr:nvGrpSpPr>
            <xdr:cNvPr id="14118" name="グループ化 2">
              <a:extLst>
                <a:ext uri="{FF2B5EF4-FFF2-40B4-BE49-F238E27FC236}">
                  <a16:creationId xmlns:a16="http://schemas.microsoft.com/office/drawing/2014/main" id="{00000000-0008-0000-0000-000026370000}"/>
                </a:ext>
              </a:extLst>
            </xdr:cNvPr>
            <xdr:cNvGrpSpPr>
              <a:grpSpLocks/>
            </xdr:cNvGrpSpPr>
          </xdr:nvGrpSpPr>
          <xdr:grpSpPr bwMode="auto">
            <a:xfrm>
              <a:off x="485775" y="12172950"/>
              <a:ext cx="276225" cy="1028700"/>
              <a:chOff x="340857" y="12621249"/>
              <a:chExt cx="273505" cy="1051895"/>
            </a:xfrm>
          </xdr:grpSpPr>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340857" y="12621249"/>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82</xdr:row>
          <xdr:rowOff>161925</xdr:rowOff>
        </xdr:from>
        <xdr:to>
          <xdr:col>4</xdr:col>
          <xdr:colOff>104775</xdr:colOff>
          <xdr:row>85</xdr:row>
          <xdr:rowOff>28575</xdr:rowOff>
        </xdr:to>
        <xdr:grpSp>
          <xdr:nvGrpSpPr>
            <xdr:cNvPr id="14119" name="グループ化 17">
              <a:extLst>
                <a:ext uri="{FF2B5EF4-FFF2-40B4-BE49-F238E27FC236}">
                  <a16:creationId xmlns:a16="http://schemas.microsoft.com/office/drawing/2014/main" id="{00000000-0008-0000-0000-000027370000}"/>
                </a:ext>
              </a:extLst>
            </xdr:cNvPr>
            <xdr:cNvGrpSpPr>
              <a:grpSpLocks/>
            </xdr:cNvGrpSpPr>
          </xdr:nvGrpSpPr>
          <xdr:grpSpPr bwMode="auto">
            <a:xfrm>
              <a:off x="466725" y="16563975"/>
              <a:ext cx="342900" cy="466725"/>
              <a:chOff x="318407" y="8531679"/>
              <a:chExt cx="326570" cy="473528"/>
            </a:xfrm>
          </xdr:grpSpPr>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92</xdr:row>
          <xdr:rowOff>190500</xdr:rowOff>
        </xdr:from>
        <xdr:to>
          <xdr:col>4</xdr:col>
          <xdr:colOff>47625</xdr:colOff>
          <xdr:row>98</xdr:row>
          <xdr:rowOff>9525</xdr:rowOff>
        </xdr:to>
        <xdr:grpSp>
          <xdr:nvGrpSpPr>
            <xdr:cNvPr id="14120" name="グループ化 2">
              <a:extLst>
                <a:ext uri="{FF2B5EF4-FFF2-40B4-BE49-F238E27FC236}">
                  <a16:creationId xmlns:a16="http://schemas.microsoft.com/office/drawing/2014/main" id="{00000000-0008-0000-0000-000028370000}"/>
                </a:ext>
              </a:extLst>
            </xdr:cNvPr>
            <xdr:cNvGrpSpPr>
              <a:grpSpLocks/>
            </xdr:cNvGrpSpPr>
          </xdr:nvGrpSpPr>
          <xdr:grpSpPr bwMode="auto">
            <a:xfrm>
              <a:off x="476250" y="18592800"/>
              <a:ext cx="276225" cy="1019175"/>
              <a:chOff x="340857" y="12621247"/>
              <a:chExt cx="273505" cy="1051895"/>
            </a:xfrm>
          </xdr:grpSpPr>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101</xdr:row>
          <xdr:rowOff>180975</xdr:rowOff>
        </xdr:from>
        <xdr:to>
          <xdr:col>4</xdr:col>
          <xdr:colOff>57150</xdr:colOff>
          <xdr:row>105</xdr:row>
          <xdr:rowOff>19050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101</xdr:row>
          <xdr:rowOff>200025</xdr:rowOff>
        </xdr:from>
        <xdr:to>
          <xdr:col>4</xdr:col>
          <xdr:colOff>28575</xdr:colOff>
          <xdr:row>104</xdr:row>
          <xdr:rowOff>190500</xdr:rowOff>
        </xdr:to>
        <xdr:grpSp>
          <xdr:nvGrpSpPr>
            <xdr:cNvPr id="14121" name="グループ化 1">
              <a:extLst>
                <a:ext uri="{FF2B5EF4-FFF2-40B4-BE49-F238E27FC236}">
                  <a16:creationId xmlns:a16="http://schemas.microsoft.com/office/drawing/2014/main" id="{00000000-0008-0000-0000-000029370000}"/>
                </a:ext>
              </a:extLst>
            </xdr:cNvPr>
            <xdr:cNvGrpSpPr>
              <a:grpSpLocks/>
            </xdr:cNvGrpSpPr>
          </xdr:nvGrpSpPr>
          <xdr:grpSpPr bwMode="auto">
            <a:xfrm>
              <a:off x="523875" y="20402550"/>
              <a:ext cx="209550" cy="590550"/>
              <a:chOff x="381896" y="19937841"/>
              <a:chExt cx="205002" cy="617590"/>
            </a:xfrm>
          </xdr:grpSpPr>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381896" y="19937841"/>
                <a:ext cx="204384" cy="202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382514" y="20139398"/>
                <a:ext cx="204384" cy="211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82103" y="20356620"/>
                <a:ext cx="204384" cy="1988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112</xdr:row>
          <xdr:rowOff>180975</xdr:rowOff>
        </xdr:from>
        <xdr:to>
          <xdr:col>4</xdr:col>
          <xdr:colOff>57150</xdr:colOff>
          <xdr:row>117</xdr:row>
          <xdr:rowOff>209550</xdr:rowOff>
        </xdr:to>
        <xdr:grpSp>
          <xdr:nvGrpSpPr>
            <xdr:cNvPr id="14122" name="グループ化 2">
              <a:extLst>
                <a:ext uri="{FF2B5EF4-FFF2-40B4-BE49-F238E27FC236}">
                  <a16:creationId xmlns:a16="http://schemas.microsoft.com/office/drawing/2014/main" id="{00000000-0008-0000-0000-00002A370000}"/>
                </a:ext>
              </a:extLst>
            </xdr:cNvPr>
            <xdr:cNvGrpSpPr>
              <a:grpSpLocks/>
            </xdr:cNvGrpSpPr>
          </xdr:nvGrpSpPr>
          <xdr:grpSpPr bwMode="auto">
            <a:xfrm>
              <a:off x="485775" y="22583775"/>
              <a:ext cx="276225" cy="1019175"/>
              <a:chOff x="340857" y="12621247"/>
              <a:chExt cx="273505" cy="1051895"/>
            </a:xfrm>
          </xdr:grpSpPr>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121</xdr:row>
          <xdr:rowOff>161925</xdr:rowOff>
        </xdr:from>
        <xdr:to>
          <xdr:col>4</xdr:col>
          <xdr:colOff>95250</xdr:colOff>
          <xdr:row>124</xdr:row>
          <xdr:rowOff>28575</xdr:rowOff>
        </xdr:to>
        <xdr:grpSp>
          <xdr:nvGrpSpPr>
            <xdr:cNvPr id="14123" name="グループ化 17">
              <a:extLst>
                <a:ext uri="{FF2B5EF4-FFF2-40B4-BE49-F238E27FC236}">
                  <a16:creationId xmlns:a16="http://schemas.microsoft.com/office/drawing/2014/main" id="{00000000-0008-0000-0000-00002B370000}"/>
                </a:ext>
              </a:extLst>
            </xdr:cNvPr>
            <xdr:cNvGrpSpPr>
              <a:grpSpLocks/>
            </xdr:cNvGrpSpPr>
          </xdr:nvGrpSpPr>
          <xdr:grpSpPr bwMode="auto">
            <a:xfrm>
              <a:off x="457200" y="24364950"/>
              <a:ext cx="342900" cy="466725"/>
              <a:chOff x="318407" y="8531679"/>
              <a:chExt cx="326570" cy="473528"/>
            </a:xfrm>
          </xdr:grpSpPr>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125</xdr:row>
          <xdr:rowOff>171450</xdr:rowOff>
        </xdr:from>
        <xdr:to>
          <xdr:col>4</xdr:col>
          <xdr:colOff>95250</xdr:colOff>
          <xdr:row>128</xdr:row>
          <xdr:rowOff>28575</xdr:rowOff>
        </xdr:to>
        <xdr:grpSp>
          <xdr:nvGrpSpPr>
            <xdr:cNvPr id="14124" name="グループ化 17">
              <a:extLst>
                <a:ext uri="{FF2B5EF4-FFF2-40B4-BE49-F238E27FC236}">
                  <a16:creationId xmlns:a16="http://schemas.microsoft.com/office/drawing/2014/main" id="{00000000-0008-0000-0000-00002C370000}"/>
                </a:ext>
              </a:extLst>
            </xdr:cNvPr>
            <xdr:cNvGrpSpPr>
              <a:grpSpLocks/>
            </xdr:cNvGrpSpPr>
          </xdr:nvGrpSpPr>
          <xdr:grpSpPr bwMode="auto">
            <a:xfrm>
              <a:off x="457200" y="25174575"/>
              <a:ext cx="342900" cy="457200"/>
              <a:chOff x="318407" y="8531668"/>
              <a:chExt cx="326570" cy="473527"/>
            </a:xfrm>
          </xdr:grpSpPr>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318407" y="8531668"/>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162</xdr:row>
          <xdr:rowOff>171450</xdr:rowOff>
        </xdr:from>
        <xdr:to>
          <xdr:col>4</xdr:col>
          <xdr:colOff>95250</xdr:colOff>
          <xdr:row>165</xdr:row>
          <xdr:rowOff>28575</xdr:rowOff>
        </xdr:to>
        <xdr:grpSp>
          <xdr:nvGrpSpPr>
            <xdr:cNvPr id="14125" name="グループ化 17">
              <a:extLst>
                <a:ext uri="{FF2B5EF4-FFF2-40B4-BE49-F238E27FC236}">
                  <a16:creationId xmlns:a16="http://schemas.microsoft.com/office/drawing/2014/main" id="{00000000-0008-0000-0000-00002D370000}"/>
                </a:ext>
              </a:extLst>
            </xdr:cNvPr>
            <xdr:cNvGrpSpPr>
              <a:grpSpLocks/>
            </xdr:cNvGrpSpPr>
          </xdr:nvGrpSpPr>
          <xdr:grpSpPr bwMode="auto">
            <a:xfrm>
              <a:off x="457200" y="32575500"/>
              <a:ext cx="342900" cy="457200"/>
              <a:chOff x="318407" y="8531668"/>
              <a:chExt cx="326570" cy="473527"/>
            </a:xfrm>
          </xdr:grpSpPr>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318407" y="8531668"/>
                <a:ext cx="326570" cy="47352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135</xdr:row>
          <xdr:rowOff>180975</xdr:rowOff>
        </xdr:from>
        <xdr:to>
          <xdr:col>4</xdr:col>
          <xdr:colOff>57150</xdr:colOff>
          <xdr:row>140</xdr:row>
          <xdr:rowOff>209550</xdr:rowOff>
        </xdr:to>
        <xdr:grpSp>
          <xdr:nvGrpSpPr>
            <xdr:cNvPr id="14126" name="グループ化 2">
              <a:extLst>
                <a:ext uri="{FF2B5EF4-FFF2-40B4-BE49-F238E27FC236}">
                  <a16:creationId xmlns:a16="http://schemas.microsoft.com/office/drawing/2014/main" id="{00000000-0008-0000-0000-00002E370000}"/>
                </a:ext>
              </a:extLst>
            </xdr:cNvPr>
            <xdr:cNvGrpSpPr>
              <a:grpSpLocks/>
            </xdr:cNvGrpSpPr>
          </xdr:nvGrpSpPr>
          <xdr:grpSpPr bwMode="auto">
            <a:xfrm>
              <a:off x="485775" y="27184350"/>
              <a:ext cx="276225" cy="1019175"/>
              <a:chOff x="340857" y="12621247"/>
              <a:chExt cx="273505" cy="1051895"/>
            </a:xfrm>
          </xdr:grpSpPr>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0" name="Group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144</xdr:row>
          <xdr:rowOff>161925</xdr:rowOff>
        </xdr:from>
        <xdr:to>
          <xdr:col>4</xdr:col>
          <xdr:colOff>104775</xdr:colOff>
          <xdr:row>147</xdr:row>
          <xdr:rowOff>28575</xdr:rowOff>
        </xdr:to>
        <xdr:grpSp>
          <xdr:nvGrpSpPr>
            <xdr:cNvPr id="14127" name="グループ化 17">
              <a:extLst>
                <a:ext uri="{FF2B5EF4-FFF2-40B4-BE49-F238E27FC236}">
                  <a16:creationId xmlns:a16="http://schemas.microsoft.com/office/drawing/2014/main" id="{00000000-0008-0000-0000-00002F370000}"/>
                </a:ext>
              </a:extLst>
            </xdr:cNvPr>
            <xdr:cNvGrpSpPr>
              <a:grpSpLocks/>
            </xdr:cNvGrpSpPr>
          </xdr:nvGrpSpPr>
          <xdr:grpSpPr bwMode="auto">
            <a:xfrm>
              <a:off x="466725" y="28965525"/>
              <a:ext cx="342900" cy="466725"/>
              <a:chOff x="318407" y="8531679"/>
              <a:chExt cx="326570" cy="473528"/>
            </a:xfrm>
          </xdr:grpSpPr>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 name="Group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318407" y="8531679"/>
                <a:ext cx="326570" cy="47352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203</xdr:row>
          <xdr:rowOff>0</xdr:rowOff>
        </xdr:from>
        <xdr:to>
          <xdr:col>4</xdr:col>
          <xdr:colOff>57150</xdr:colOff>
          <xdr:row>207</xdr:row>
          <xdr:rowOff>0</xdr:rowOff>
        </xdr:to>
        <xdr:grpSp>
          <xdr:nvGrpSpPr>
            <xdr:cNvPr id="14128" name="グループ化 2">
              <a:extLst>
                <a:ext uri="{FF2B5EF4-FFF2-40B4-BE49-F238E27FC236}">
                  <a16:creationId xmlns:a16="http://schemas.microsoft.com/office/drawing/2014/main" id="{00000000-0008-0000-0000-000030370000}"/>
                </a:ext>
              </a:extLst>
            </xdr:cNvPr>
            <xdr:cNvGrpSpPr>
              <a:grpSpLocks/>
            </xdr:cNvGrpSpPr>
          </xdr:nvGrpSpPr>
          <xdr:grpSpPr bwMode="auto">
            <a:xfrm>
              <a:off x="485775" y="40605075"/>
              <a:ext cx="276225" cy="800100"/>
              <a:chOff x="340858" y="12621250"/>
              <a:chExt cx="273505" cy="870487"/>
            </a:xfrm>
          </xdr:grpSpPr>
          <xdr:sp macro="" textlink="">
            <xdr:nvSpPr>
              <xdr:cNvPr id="1413" name="Option Button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4" name="Option 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375971" y="12835168"/>
                <a:ext cx="204108" cy="208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5" name="Group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340858" y="12621250"/>
                <a:ext cx="273505" cy="87048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16" name="Option Button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7" name="Option Button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209</xdr:row>
          <xdr:rowOff>190500</xdr:rowOff>
        </xdr:from>
        <xdr:to>
          <xdr:col>4</xdr:col>
          <xdr:colOff>57150</xdr:colOff>
          <xdr:row>215</xdr:row>
          <xdr:rowOff>9525</xdr:rowOff>
        </xdr:to>
        <xdr:grpSp>
          <xdr:nvGrpSpPr>
            <xdr:cNvPr id="14129" name="グループ化 2">
              <a:extLst>
                <a:ext uri="{FF2B5EF4-FFF2-40B4-BE49-F238E27FC236}">
                  <a16:creationId xmlns:a16="http://schemas.microsoft.com/office/drawing/2014/main" id="{00000000-0008-0000-0000-000031370000}"/>
                </a:ext>
              </a:extLst>
            </xdr:cNvPr>
            <xdr:cNvGrpSpPr>
              <a:grpSpLocks/>
            </xdr:cNvGrpSpPr>
          </xdr:nvGrpSpPr>
          <xdr:grpSpPr bwMode="auto">
            <a:xfrm>
              <a:off x="485775" y="41995725"/>
              <a:ext cx="276225" cy="1019175"/>
              <a:chOff x="340857" y="12621247"/>
              <a:chExt cx="273505" cy="1051895"/>
            </a:xfrm>
          </xdr:grpSpPr>
          <xdr:sp macro="" textlink="">
            <xdr:nvSpPr>
              <xdr:cNvPr id="1425" name="Option Button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 name="Option Button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 name="Group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28" name="Option Button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9" name="Option Button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148</xdr:row>
          <xdr:rowOff>180975</xdr:rowOff>
        </xdr:from>
        <xdr:to>
          <xdr:col>4</xdr:col>
          <xdr:colOff>57150</xdr:colOff>
          <xdr:row>154</xdr:row>
          <xdr:rowOff>0</xdr:rowOff>
        </xdr:to>
        <xdr:grpSp>
          <xdr:nvGrpSpPr>
            <xdr:cNvPr id="14130" name="グループ化 2">
              <a:extLst>
                <a:ext uri="{FF2B5EF4-FFF2-40B4-BE49-F238E27FC236}">
                  <a16:creationId xmlns:a16="http://schemas.microsoft.com/office/drawing/2014/main" id="{00000000-0008-0000-0000-000032370000}"/>
                </a:ext>
              </a:extLst>
            </xdr:cNvPr>
            <xdr:cNvGrpSpPr>
              <a:grpSpLocks/>
            </xdr:cNvGrpSpPr>
          </xdr:nvGrpSpPr>
          <xdr:grpSpPr bwMode="auto">
            <a:xfrm>
              <a:off x="485775" y="29784675"/>
              <a:ext cx="276225" cy="1019175"/>
              <a:chOff x="344383" y="30181874"/>
              <a:chExt cx="269422" cy="1048739"/>
            </a:xfrm>
          </xdr:grpSpPr>
          <xdr:sp macro="" textlink="">
            <xdr:nvSpPr>
              <xdr:cNvPr id="1409" name="Group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344383" y="30181874"/>
                <a:ext cx="269422" cy="10487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374815" y="30197094"/>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375557" y="30403800"/>
                <a:ext cx="212271" cy="2041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375558" y="30607908"/>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375558" y="3081201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375558" y="310120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155</xdr:row>
          <xdr:rowOff>171450</xdr:rowOff>
        </xdr:from>
        <xdr:to>
          <xdr:col>4</xdr:col>
          <xdr:colOff>57150</xdr:colOff>
          <xdr:row>160</xdr:row>
          <xdr:rowOff>28575</xdr:rowOff>
        </xdr:to>
        <xdr:grpSp>
          <xdr:nvGrpSpPr>
            <xdr:cNvPr id="14131" name="グループ化 3">
              <a:extLst>
                <a:ext uri="{FF2B5EF4-FFF2-40B4-BE49-F238E27FC236}">
                  <a16:creationId xmlns:a16="http://schemas.microsoft.com/office/drawing/2014/main" id="{00000000-0008-0000-0000-000033370000}"/>
                </a:ext>
              </a:extLst>
            </xdr:cNvPr>
            <xdr:cNvGrpSpPr>
              <a:grpSpLocks/>
            </xdr:cNvGrpSpPr>
          </xdr:nvGrpSpPr>
          <xdr:grpSpPr bwMode="auto">
            <a:xfrm>
              <a:off x="485775" y="31175325"/>
              <a:ext cx="276225" cy="857250"/>
              <a:chOff x="348838" y="32174726"/>
              <a:chExt cx="273875" cy="898071"/>
            </a:xfrm>
          </xdr:grpSpPr>
          <xdr:sp macro="" textlink="">
            <xdr:nvSpPr>
              <xdr:cNvPr id="1480" name="Group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348838" y="32174726"/>
                <a:ext cx="273875" cy="8980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379772" y="3219024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380526" y="3240134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380527" y="32609782"/>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380527" y="3281822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174</xdr:row>
          <xdr:rowOff>171450</xdr:rowOff>
        </xdr:from>
        <xdr:to>
          <xdr:col>4</xdr:col>
          <xdr:colOff>66675</xdr:colOff>
          <xdr:row>179</xdr:row>
          <xdr:rowOff>28575</xdr:rowOff>
        </xdr:to>
        <xdr:grpSp>
          <xdr:nvGrpSpPr>
            <xdr:cNvPr id="14132" name="グループ化 323">
              <a:extLst>
                <a:ext uri="{FF2B5EF4-FFF2-40B4-BE49-F238E27FC236}">
                  <a16:creationId xmlns:a16="http://schemas.microsoft.com/office/drawing/2014/main" id="{00000000-0008-0000-0000-000034370000}"/>
                </a:ext>
              </a:extLst>
            </xdr:cNvPr>
            <xdr:cNvGrpSpPr>
              <a:grpSpLocks/>
            </xdr:cNvGrpSpPr>
          </xdr:nvGrpSpPr>
          <xdr:grpSpPr bwMode="auto">
            <a:xfrm>
              <a:off x="495300" y="34975800"/>
              <a:ext cx="276225" cy="857250"/>
              <a:chOff x="348838" y="32174726"/>
              <a:chExt cx="273875" cy="898071"/>
            </a:xfrm>
          </xdr:grpSpPr>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348838" y="32174726"/>
                <a:ext cx="273875" cy="8980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379772" y="32190246"/>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380526" y="3240134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380527" y="32609782"/>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380527" y="32818223"/>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181</xdr:row>
          <xdr:rowOff>161925</xdr:rowOff>
        </xdr:from>
        <xdr:to>
          <xdr:col>4</xdr:col>
          <xdr:colOff>95250</xdr:colOff>
          <xdr:row>184</xdr:row>
          <xdr:rowOff>38100</xdr:rowOff>
        </xdr:to>
        <xdr:grpSp>
          <xdr:nvGrpSpPr>
            <xdr:cNvPr id="14133" name="グループ化 17">
              <a:extLst>
                <a:ext uri="{FF2B5EF4-FFF2-40B4-BE49-F238E27FC236}">
                  <a16:creationId xmlns:a16="http://schemas.microsoft.com/office/drawing/2014/main" id="{00000000-0008-0000-0000-000035370000}"/>
                </a:ext>
              </a:extLst>
            </xdr:cNvPr>
            <xdr:cNvGrpSpPr>
              <a:grpSpLocks/>
            </xdr:cNvGrpSpPr>
          </xdr:nvGrpSpPr>
          <xdr:grpSpPr bwMode="auto">
            <a:xfrm>
              <a:off x="457200" y="36366450"/>
              <a:ext cx="342900" cy="476250"/>
              <a:chOff x="318407" y="8531690"/>
              <a:chExt cx="326570" cy="473529"/>
            </a:xfrm>
          </xdr:grpSpPr>
          <xdr:sp macro="" textlink="">
            <xdr:nvSpPr>
              <xdr:cNvPr id="1598" name="Option Button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375681" y="8554935"/>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379021" y="8756073"/>
                <a:ext cx="204107"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318407" y="8531690"/>
                <a:ext cx="326570" cy="47352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191</xdr:row>
          <xdr:rowOff>180975</xdr:rowOff>
        </xdr:from>
        <xdr:to>
          <xdr:col>4</xdr:col>
          <xdr:colOff>57150</xdr:colOff>
          <xdr:row>196</xdr:row>
          <xdr:rowOff>209550</xdr:rowOff>
        </xdr:to>
        <xdr:grpSp>
          <xdr:nvGrpSpPr>
            <xdr:cNvPr id="14134" name="グループ化 2">
              <a:extLst>
                <a:ext uri="{FF2B5EF4-FFF2-40B4-BE49-F238E27FC236}">
                  <a16:creationId xmlns:a16="http://schemas.microsoft.com/office/drawing/2014/main" id="{00000000-0008-0000-0000-000036370000}"/>
                </a:ext>
              </a:extLst>
            </xdr:cNvPr>
            <xdr:cNvGrpSpPr>
              <a:grpSpLocks/>
            </xdr:cNvGrpSpPr>
          </xdr:nvGrpSpPr>
          <xdr:grpSpPr bwMode="auto">
            <a:xfrm>
              <a:off x="485775" y="38385750"/>
              <a:ext cx="276225" cy="1019175"/>
              <a:chOff x="340857" y="12621247"/>
              <a:chExt cx="273505" cy="1051895"/>
            </a:xfrm>
          </xdr:grpSpPr>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218</xdr:row>
          <xdr:rowOff>180975</xdr:rowOff>
        </xdr:from>
        <xdr:to>
          <xdr:col>4</xdr:col>
          <xdr:colOff>57150</xdr:colOff>
          <xdr:row>223</xdr:row>
          <xdr:rowOff>28575</xdr:rowOff>
        </xdr:to>
        <xdr:grpSp>
          <xdr:nvGrpSpPr>
            <xdr:cNvPr id="14135" name="グループ化 2">
              <a:extLst>
                <a:ext uri="{FF2B5EF4-FFF2-40B4-BE49-F238E27FC236}">
                  <a16:creationId xmlns:a16="http://schemas.microsoft.com/office/drawing/2014/main" id="{00000000-0008-0000-0000-000037370000}"/>
                </a:ext>
              </a:extLst>
            </xdr:cNvPr>
            <xdr:cNvGrpSpPr>
              <a:grpSpLocks/>
            </xdr:cNvGrpSpPr>
          </xdr:nvGrpSpPr>
          <xdr:grpSpPr bwMode="auto">
            <a:xfrm>
              <a:off x="485775" y="43786425"/>
              <a:ext cx="276225" cy="847725"/>
              <a:chOff x="340858" y="12621244"/>
              <a:chExt cx="273505" cy="870486"/>
            </a:xfrm>
          </xdr:grpSpPr>
          <xdr:sp macro="" textlink="">
            <xdr:nvSpPr>
              <xdr:cNvPr id="1774" name="Option Button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5" name="Option Button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6" name="Group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777" name="Option Button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8" name="Option Button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226</xdr:row>
          <xdr:rowOff>190500</xdr:rowOff>
        </xdr:from>
        <xdr:to>
          <xdr:col>4</xdr:col>
          <xdr:colOff>57150</xdr:colOff>
          <xdr:row>232</xdr:row>
          <xdr:rowOff>9525</xdr:rowOff>
        </xdr:to>
        <xdr:grpSp>
          <xdr:nvGrpSpPr>
            <xdr:cNvPr id="14136" name="グループ化 2">
              <a:extLst>
                <a:ext uri="{FF2B5EF4-FFF2-40B4-BE49-F238E27FC236}">
                  <a16:creationId xmlns:a16="http://schemas.microsoft.com/office/drawing/2014/main" id="{00000000-0008-0000-0000-000038370000}"/>
                </a:ext>
              </a:extLst>
            </xdr:cNvPr>
            <xdr:cNvGrpSpPr>
              <a:grpSpLocks/>
            </xdr:cNvGrpSpPr>
          </xdr:nvGrpSpPr>
          <xdr:grpSpPr bwMode="auto">
            <a:xfrm>
              <a:off x="485775" y="45396150"/>
              <a:ext cx="276225" cy="1019175"/>
              <a:chOff x="340857" y="12621247"/>
              <a:chExt cx="273505" cy="1051895"/>
            </a:xfrm>
          </xdr:grpSpPr>
          <xdr:sp macro="" textlink="">
            <xdr:nvSpPr>
              <xdr:cNvPr id="1779" name="Option Button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0" name="Option Button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1" name="Group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782" name="Option Button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3" name="Option Button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235</xdr:row>
          <xdr:rowOff>180975</xdr:rowOff>
        </xdr:from>
        <xdr:to>
          <xdr:col>4</xdr:col>
          <xdr:colOff>57150</xdr:colOff>
          <xdr:row>240</xdr:row>
          <xdr:rowOff>28575</xdr:rowOff>
        </xdr:to>
        <xdr:grpSp>
          <xdr:nvGrpSpPr>
            <xdr:cNvPr id="14137" name="グループ化 2">
              <a:extLst>
                <a:ext uri="{FF2B5EF4-FFF2-40B4-BE49-F238E27FC236}">
                  <a16:creationId xmlns:a16="http://schemas.microsoft.com/office/drawing/2014/main" id="{00000000-0008-0000-0000-000039370000}"/>
                </a:ext>
              </a:extLst>
            </xdr:cNvPr>
            <xdr:cNvGrpSpPr>
              <a:grpSpLocks/>
            </xdr:cNvGrpSpPr>
          </xdr:nvGrpSpPr>
          <xdr:grpSpPr bwMode="auto">
            <a:xfrm>
              <a:off x="485775" y="47186850"/>
              <a:ext cx="276225" cy="847725"/>
              <a:chOff x="340858" y="12621244"/>
              <a:chExt cx="273505" cy="870486"/>
            </a:xfrm>
          </xdr:grpSpPr>
          <xdr:sp macro="" textlink="">
            <xdr:nvSpPr>
              <xdr:cNvPr id="1815" name="Option Button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6" name="Option Button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7" name="Group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818" name="Option Button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19" name="Option Button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242</xdr:row>
          <xdr:rowOff>190500</xdr:rowOff>
        </xdr:from>
        <xdr:to>
          <xdr:col>4</xdr:col>
          <xdr:colOff>57150</xdr:colOff>
          <xdr:row>248</xdr:row>
          <xdr:rowOff>9525</xdr:rowOff>
        </xdr:to>
        <xdr:grpSp>
          <xdr:nvGrpSpPr>
            <xdr:cNvPr id="14138" name="グループ化 2">
              <a:extLst>
                <a:ext uri="{FF2B5EF4-FFF2-40B4-BE49-F238E27FC236}">
                  <a16:creationId xmlns:a16="http://schemas.microsoft.com/office/drawing/2014/main" id="{00000000-0008-0000-0000-00003A370000}"/>
                </a:ext>
              </a:extLst>
            </xdr:cNvPr>
            <xdr:cNvGrpSpPr>
              <a:grpSpLocks/>
            </xdr:cNvGrpSpPr>
          </xdr:nvGrpSpPr>
          <xdr:grpSpPr bwMode="auto">
            <a:xfrm>
              <a:off x="485775" y="48596550"/>
              <a:ext cx="276225" cy="1019175"/>
              <a:chOff x="340857" y="12621247"/>
              <a:chExt cx="273505" cy="1051895"/>
            </a:xfrm>
          </xdr:grpSpPr>
          <xdr:sp macro="" textlink="">
            <xdr:nvSpPr>
              <xdr:cNvPr id="1820" name="Option Butto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1" name="Option 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2" name="Group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340857" y="12621247"/>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823" name="Option Butto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4" name="Option Button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25" name="Option Button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252</xdr:row>
          <xdr:rowOff>180975</xdr:rowOff>
        </xdr:from>
        <xdr:to>
          <xdr:col>4</xdr:col>
          <xdr:colOff>57150</xdr:colOff>
          <xdr:row>257</xdr:row>
          <xdr:rowOff>28575</xdr:rowOff>
        </xdr:to>
        <xdr:grpSp>
          <xdr:nvGrpSpPr>
            <xdr:cNvPr id="14139" name="グループ化 2">
              <a:extLst>
                <a:ext uri="{FF2B5EF4-FFF2-40B4-BE49-F238E27FC236}">
                  <a16:creationId xmlns:a16="http://schemas.microsoft.com/office/drawing/2014/main" id="{00000000-0008-0000-0000-00003B370000}"/>
                </a:ext>
              </a:extLst>
            </xdr:cNvPr>
            <xdr:cNvGrpSpPr>
              <a:grpSpLocks/>
            </xdr:cNvGrpSpPr>
          </xdr:nvGrpSpPr>
          <xdr:grpSpPr bwMode="auto">
            <a:xfrm>
              <a:off x="485775" y="50587275"/>
              <a:ext cx="276225" cy="847725"/>
              <a:chOff x="340858" y="12621244"/>
              <a:chExt cx="273505" cy="870486"/>
            </a:xfrm>
          </xdr:grpSpPr>
          <xdr:sp macro="" textlink="">
            <xdr:nvSpPr>
              <xdr:cNvPr id="4124" name="Option Button 1052"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Option Button 1053"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6" name="Group Box 1054"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127" name="Option Button 1055"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Option Button 1056"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268</xdr:row>
          <xdr:rowOff>180975</xdr:rowOff>
        </xdr:from>
        <xdr:to>
          <xdr:col>4</xdr:col>
          <xdr:colOff>57150</xdr:colOff>
          <xdr:row>273</xdr:row>
          <xdr:rowOff>28575</xdr:rowOff>
        </xdr:to>
        <xdr:grpSp>
          <xdr:nvGrpSpPr>
            <xdr:cNvPr id="14140" name="グループ化 2">
              <a:extLst>
                <a:ext uri="{FF2B5EF4-FFF2-40B4-BE49-F238E27FC236}">
                  <a16:creationId xmlns:a16="http://schemas.microsoft.com/office/drawing/2014/main" id="{00000000-0008-0000-0000-00003C370000}"/>
                </a:ext>
              </a:extLst>
            </xdr:cNvPr>
            <xdr:cNvGrpSpPr>
              <a:grpSpLocks/>
            </xdr:cNvGrpSpPr>
          </xdr:nvGrpSpPr>
          <xdr:grpSpPr bwMode="auto">
            <a:xfrm>
              <a:off x="485775" y="53787675"/>
              <a:ext cx="276225" cy="847725"/>
              <a:chOff x="340858" y="12621244"/>
              <a:chExt cx="273505" cy="870486"/>
            </a:xfrm>
          </xdr:grpSpPr>
          <xdr:sp macro="" textlink="">
            <xdr:nvSpPr>
              <xdr:cNvPr id="4360" name="Option Button 1288"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1" name="Option Button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2" name="Group Box 1290"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63" name="Option Button 1291"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4" name="Option Button 1292"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275</xdr:row>
          <xdr:rowOff>180975</xdr:rowOff>
        </xdr:from>
        <xdr:to>
          <xdr:col>4</xdr:col>
          <xdr:colOff>57150</xdr:colOff>
          <xdr:row>280</xdr:row>
          <xdr:rowOff>28575</xdr:rowOff>
        </xdr:to>
        <xdr:grpSp>
          <xdr:nvGrpSpPr>
            <xdr:cNvPr id="14141" name="グループ化 2">
              <a:extLst>
                <a:ext uri="{FF2B5EF4-FFF2-40B4-BE49-F238E27FC236}">
                  <a16:creationId xmlns:a16="http://schemas.microsoft.com/office/drawing/2014/main" id="{00000000-0008-0000-0000-00003D370000}"/>
                </a:ext>
              </a:extLst>
            </xdr:cNvPr>
            <xdr:cNvGrpSpPr>
              <a:grpSpLocks/>
            </xdr:cNvGrpSpPr>
          </xdr:nvGrpSpPr>
          <xdr:grpSpPr bwMode="auto">
            <a:xfrm>
              <a:off x="485775" y="55187850"/>
              <a:ext cx="276225" cy="847725"/>
              <a:chOff x="340858" y="12621244"/>
              <a:chExt cx="273505" cy="870486"/>
            </a:xfrm>
          </xdr:grpSpPr>
          <xdr:sp macro="" textlink="">
            <xdr:nvSpPr>
              <xdr:cNvPr id="4365" name="Option Button 1293"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6" name="Option Button 1294"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7" name="Group Box 1295"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68" name="Option Button 1296"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9" name="Option Button 1297"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363</xdr:row>
          <xdr:rowOff>180975</xdr:rowOff>
        </xdr:from>
        <xdr:to>
          <xdr:col>4</xdr:col>
          <xdr:colOff>57150</xdr:colOff>
          <xdr:row>368</xdr:row>
          <xdr:rowOff>28575</xdr:rowOff>
        </xdr:to>
        <xdr:grpSp>
          <xdr:nvGrpSpPr>
            <xdr:cNvPr id="14142" name="グループ化 2">
              <a:extLst>
                <a:ext uri="{FF2B5EF4-FFF2-40B4-BE49-F238E27FC236}">
                  <a16:creationId xmlns:a16="http://schemas.microsoft.com/office/drawing/2014/main" id="{00000000-0008-0000-0000-00003E370000}"/>
                </a:ext>
              </a:extLst>
            </xdr:cNvPr>
            <xdr:cNvGrpSpPr>
              <a:grpSpLocks/>
            </xdr:cNvGrpSpPr>
          </xdr:nvGrpSpPr>
          <xdr:grpSpPr bwMode="auto">
            <a:xfrm>
              <a:off x="485775" y="72790050"/>
              <a:ext cx="276225" cy="847725"/>
              <a:chOff x="340858" y="12621244"/>
              <a:chExt cx="273505" cy="870486"/>
            </a:xfrm>
          </xdr:grpSpPr>
          <xdr:sp macro="" textlink="">
            <xdr:nvSpPr>
              <xdr:cNvPr id="4370" name="Option Button 1298"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1" name="Option Button 1299"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2" name="Group Box 1300"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3" name="Option Button 1301"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4" name="Option Button 1302"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370</xdr:row>
          <xdr:rowOff>180975</xdr:rowOff>
        </xdr:from>
        <xdr:to>
          <xdr:col>4</xdr:col>
          <xdr:colOff>57150</xdr:colOff>
          <xdr:row>375</xdr:row>
          <xdr:rowOff>28575</xdr:rowOff>
        </xdr:to>
        <xdr:grpSp>
          <xdr:nvGrpSpPr>
            <xdr:cNvPr id="14143" name="グループ化 2">
              <a:extLst>
                <a:ext uri="{FF2B5EF4-FFF2-40B4-BE49-F238E27FC236}">
                  <a16:creationId xmlns:a16="http://schemas.microsoft.com/office/drawing/2014/main" id="{00000000-0008-0000-0000-00003F370000}"/>
                </a:ext>
              </a:extLst>
            </xdr:cNvPr>
            <xdr:cNvGrpSpPr>
              <a:grpSpLocks/>
            </xdr:cNvGrpSpPr>
          </xdr:nvGrpSpPr>
          <xdr:grpSpPr bwMode="auto">
            <a:xfrm>
              <a:off x="485775" y="74190225"/>
              <a:ext cx="276225" cy="847725"/>
              <a:chOff x="340858" y="12621244"/>
              <a:chExt cx="273505" cy="870486"/>
            </a:xfrm>
          </xdr:grpSpPr>
          <xdr:sp macro="" textlink="">
            <xdr:nvSpPr>
              <xdr:cNvPr id="4375" name="Option Button 1303"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6" name="Option Button 1304"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7" name="Group Box 1305"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4378" name="Option Button 1306"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9" name="Option Button 1307"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259</xdr:row>
          <xdr:rowOff>190500</xdr:rowOff>
        </xdr:from>
        <xdr:to>
          <xdr:col>4</xdr:col>
          <xdr:colOff>57150</xdr:colOff>
          <xdr:row>265</xdr:row>
          <xdr:rowOff>0</xdr:rowOff>
        </xdr:to>
        <xdr:grpSp>
          <xdr:nvGrpSpPr>
            <xdr:cNvPr id="14144" name="グループ化 2">
              <a:extLst>
                <a:ext uri="{FF2B5EF4-FFF2-40B4-BE49-F238E27FC236}">
                  <a16:creationId xmlns:a16="http://schemas.microsoft.com/office/drawing/2014/main" id="{00000000-0008-0000-0000-000040370000}"/>
                </a:ext>
              </a:extLst>
            </xdr:cNvPr>
            <xdr:cNvGrpSpPr>
              <a:grpSpLocks/>
            </xdr:cNvGrpSpPr>
          </xdr:nvGrpSpPr>
          <xdr:grpSpPr bwMode="auto">
            <a:xfrm>
              <a:off x="485775" y="51996975"/>
              <a:ext cx="276225" cy="1009650"/>
              <a:chOff x="340857" y="12621245"/>
              <a:chExt cx="273505" cy="1051895"/>
            </a:xfrm>
          </xdr:grpSpPr>
          <xdr:sp macro="" textlink="">
            <xdr:nvSpPr>
              <xdr:cNvPr id="10273" name="Option Button 2081"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4" name="Option Button 2082"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Group Box 2083"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340857" y="12621245"/>
                <a:ext cx="273505" cy="105189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276" name="Option Button 2084"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7" name="Option Button 2085"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8" name="Option Button 2086"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376239" y="13449300"/>
                <a:ext cx="204108" cy="212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287</xdr:row>
          <xdr:rowOff>180975</xdr:rowOff>
        </xdr:from>
        <xdr:to>
          <xdr:col>4</xdr:col>
          <xdr:colOff>57150</xdr:colOff>
          <xdr:row>292</xdr:row>
          <xdr:rowOff>28575</xdr:rowOff>
        </xdr:to>
        <xdr:grpSp>
          <xdr:nvGrpSpPr>
            <xdr:cNvPr id="14145" name="グループ化 2">
              <a:extLst>
                <a:ext uri="{FF2B5EF4-FFF2-40B4-BE49-F238E27FC236}">
                  <a16:creationId xmlns:a16="http://schemas.microsoft.com/office/drawing/2014/main" id="{00000000-0008-0000-0000-000041370000}"/>
                </a:ext>
              </a:extLst>
            </xdr:cNvPr>
            <xdr:cNvGrpSpPr>
              <a:grpSpLocks/>
            </xdr:cNvGrpSpPr>
          </xdr:nvGrpSpPr>
          <xdr:grpSpPr bwMode="auto">
            <a:xfrm>
              <a:off x="485775" y="57588150"/>
              <a:ext cx="276225" cy="847725"/>
              <a:chOff x="340858" y="12621244"/>
              <a:chExt cx="273505" cy="870486"/>
            </a:xfrm>
          </xdr:grpSpPr>
          <xdr:sp macro="" textlink="">
            <xdr:nvSpPr>
              <xdr:cNvPr id="10313" name="Option Button 2121"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4" name="Option Button 2122"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5" name="Group Box 2123"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16" name="Option Button 2124" hidden="1">
                <a:extLst>
                  <a:ext uri="{63B3BB69-23CF-44E3-9099-C40C66FF867C}">
                    <a14:compatExt spid="_x0000_s10316"/>
                  </a:ext>
                  <a:ext uri="{FF2B5EF4-FFF2-40B4-BE49-F238E27FC236}">
                    <a16:creationId xmlns:a16="http://schemas.microsoft.com/office/drawing/2014/main" id="{00000000-0008-0000-0000-00004C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7" name="Option Button 2125"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294</xdr:row>
          <xdr:rowOff>180975</xdr:rowOff>
        </xdr:from>
        <xdr:to>
          <xdr:col>4</xdr:col>
          <xdr:colOff>57150</xdr:colOff>
          <xdr:row>299</xdr:row>
          <xdr:rowOff>28575</xdr:rowOff>
        </xdr:to>
        <xdr:grpSp>
          <xdr:nvGrpSpPr>
            <xdr:cNvPr id="14146" name="グループ化 2">
              <a:extLst>
                <a:ext uri="{FF2B5EF4-FFF2-40B4-BE49-F238E27FC236}">
                  <a16:creationId xmlns:a16="http://schemas.microsoft.com/office/drawing/2014/main" id="{00000000-0008-0000-0000-000042370000}"/>
                </a:ext>
              </a:extLst>
            </xdr:cNvPr>
            <xdr:cNvGrpSpPr>
              <a:grpSpLocks/>
            </xdr:cNvGrpSpPr>
          </xdr:nvGrpSpPr>
          <xdr:grpSpPr bwMode="auto">
            <a:xfrm>
              <a:off x="485775" y="58988325"/>
              <a:ext cx="276225" cy="847725"/>
              <a:chOff x="340858" y="12621244"/>
              <a:chExt cx="273505" cy="870486"/>
            </a:xfrm>
          </xdr:grpSpPr>
          <xdr:sp macro="" textlink="">
            <xdr:nvSpPr>
              <xdr:cNvPr id="10318" name="Option Button 2126" hidden="1">
                <a:extLst>
                  <a:ext uri="{63B3BB69-23CF-44E3-9099-C40C66FF867C}">
                    <a14:compatExt spid="_x0000_s10318"/>
                  </a:ext>
                  <a:ext uri="{FF2B5EF4-FFF2-40B4-BE49-F238E27FC236}">
                    <a16:creationId xmlns:a16="http://schemas.microsoft.com/office/drawing/2014/main" id="{00000000-0008-0000-0000-00004E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9" name="Option Button 2127" hidden="1">
                <a:extLst>
                  <a:ext uri="{63B3BB69-23CF-44E3-9099-C40C66FF867C}">
                    <a14:compatExt spid="_x0000_s10319"/>
                  </a:ext>
                  <a:ext uri="{FF2B5EF4-FFF2-40B4-BE49-F238E27FC236}">
                    <a16:creationId xmlns:a16="http://schemas.microsoft.com/office/drawing/2014/main" id="{00000000-0008-0000-0000-00004F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0" name="Group Box 2128" hidden="1">
                <a:extLst>
                  <a:ext uri="{63B3BB69-23CF-44E3-9099-C40C66FF867C}">
                    <a14:compatExt spid="_x0000_s10320"/>
                  </a:ext>
                  <a:ext uri="{FF2B5EF4-FFF2-40B4-BE49-F238E27FC236}">
                    <a16:creationId xmlns:a16="http://schemas.microsoft.com/office/drawing/2014/main" id="{00000000-0008-0000-0000-000050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21" name="Option Button 2129"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2" name="Option Button 2130"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306</xdr:row>
          <xdr:rowOff>180975</xdr:rowOff>
        </xdr:from>
        <xdr:to>
          <xdr:col>4</xdr:col>
          <xdr:colOff>57150</xdr:colOff>
          <xdr:row>311</xdr:row>
          <xdr:rowOff>28575</xdr:rowOff>
        </xdr:to>
        <xdr:grpSp>
          <xdr:nvGrpSpPr>
            <xdr:cNvPr id="14147" name="グループ化 2">
              <a:extLst>
                <a:ext uri="{FF2B5EF4-FFF2-40B4-BE49-F238E27FC236}">
                  <a16:creationId xmlns:a16="http://schemas.microsoft.com/office/drawing/2014/main" id="{00000000-0008-0000-0000-000043370000}"/>
                </a:ext>
              </a:extLst>
            </xdr:cNvPr>
            <xdr:cNvGrpSpPr>
              <a:grpSpLocks/>
            </xdr:cNvGrpSpPr>
          </xdr:nvGrpSpPr>
          <xdr:grpSpPr bwMode="auto">
            <a:xfrm>
              <a:off x="485775" y="61388625"/>
              <a:ext cx="276225" cy="847725"/>
              <a:chOff x="340858" y="12621244"/>
              <a:chExt cx="273505" cy="870486"/>
            </a:xfrm>
          </xdr:grpSpPr>
          <xdr:sp macro="" textlink="">
            <xdr:nvSpPr>
              <xdr:cNvPr id="10323" name="Option Button 2131" hidden="1">
                <a:extLst>
                  <a:ext uri="{63B3BB69-23CF-44E3-9099-C40C66FF867C}">
                    <a14:compatExt spid="_x0000_s10323"/>
                  </a:ext>
                  <a:ext uri="{FF2B5EF4-FFF2-40B4-BE49-F238E27FC236}">
                    <a16:creationId xmlns:a16="http://schemas.microsoft.com/office/drawing/2014/main" id="{00000000-0008-0000-0000-000053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Option Button 2132" hidden="1">
                <a:extLst>
                  <a:ext uri="{63B3BB69-23CF-44E3-9099-C40C66FF867C}">
                    <a14:compatExt spid="_x0000_s10324"/>
                  </a:ext>
                  <a:ext uri="{FF2B5EF4-FFF2-40B4-BE49-F238E27FC236}">
                    <a16:creationId xmlns:a16="http://schemas.microsoft.com/office/drawing/2014/main" id="{00000000-0008-0000-0000-000054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5" name="Group Box 2133" hidden="1">
                <a:extLst>
                  <a:ext uri="{63B3BB69-23CF-44E3-9099-C40C66FF867C}">
                    <a14:compatExt spid="_x0000_s10325"/>
                  </a:ext>
                  <a:ext uri="{FF2B5EF4-FFF2-40B4-BE49-F238E27FC236}">
                    <a16:creationId xmlns:a16="http://schemas.microsoft.com/office/drawing/2014/main" id="{00000000-0008-0000-0000-000055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26" name="Option Button 2134" hidden="1">
                <a:extLst>
                  <a:ext uri="{63B3BB69-23CF-44E3-9099-C40C66FF867C}">
                    <a14:compatExt spid="_x0000_s10326"/>
                  </a:ext>
                  <a:ext uri="{FF2B5EF4-FFF2-40B4-BE49-F238E27FC236}">
                    <a16:creationId xmlns:a16="http://schemas.microsoft.com/office/drawing/2014/main" id="{00000000-0008-0000-0000-000056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Option Button 2135" hidden="1">
                <a:extLst>
                  <a:ext uri="{63B3BB69-23CF-44E3-9099-C40C66FF867C}">
                    <a14:compatExt spid="_x0000_s10327"/>
                  </a:ext>
                  <a:ext uri="{FF2B5EF4-FFF2-40B4-BE49-F238E27FC236}">
                    <a16:creationId xmlns:a16="http://schemas.microsoft.com/office/drawing/2014/main" id="{00000000-0008-0000-0000-000057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313</xdr:row>
          <xdr:rowOff>180975</xdr:rowOff>
        </xdr:from>
        <xdr:to>
          <xdr:col>4</xdr:col>
          <xdr:colOff>57150</xdr:colOff>
          <xdr:row>318</xdr:row>
          <xdr:rowOff>28575</xdr:rowOff>
        </xdr:to>
        <xdr:grpSp>
          <xdr:nvGrpSpPr>
            <xdr:cNvPr id="14148" name="グループ化 2">
              <a:extLst>
                <a:ext uri="{FF2B5EF4-FFF2-40B4-BE49-F238E27FC236}">
                  <a16:creationId xmlns:a16="http://schemas.microsoft.com/office/drawing/2014/main" id="{00000000-0008-0000-0000-000044370000}"/>
                </a:ext>
              </a:extLst>
            </xdr:cNvPr>
            <xdr:cNvGrpSpPr>
              <a:grpSpLocks/>
            </xdr:cNvGrpSpPr>
          </xdr:nvGrpSpPr>
          <xdr:grpSpPr bwMode="auto">
            <a:xfrm>
              <a:off x="485775" y="62788800"/>
              <a:ext cx="276225" cy="847725"/>
              <a:chOff x="340858" y="12621244"/>
              <a:chExt cx="273505" cy="870486"/>
            </a:xfrm>
          </xdr:grpSpPr>
          <xdr:sp macro="" textlink="">
            <xdr:nvSpPr>
              <xdr:cNvPr id="10328" name="Option Button 2136" hidden="1">
                <a:extLst>
                  <a:ext uri="{63B3BB69-23CF-44E3-9099-C40C66FF867C}">
                    <a14:compatExt spid="_x0000_s10328"/>
                  </a:ext>
                  <a:ext uri="{FF2B5EF4-FFF2-40B4-BE49-F238E27FC236}">
                    <a16:creationId xmlns:a16="http://schemas.microsoft.com/office/drawing/2014/main" id="{00000000-0008-0000-0000-000058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9" name="Option Button 2137" hidden="1">
                <a:extLst>
                  <a:ext uri="{63B3BB69-23CF-44E3-9099-C40C66FF867C}">
                    <a14:compatExt spid="_x0000_s10329"/>
                  </a:ext>
                  <a:ext uri="{FF2B5EF4-FFF2-40B4-BE49-F238E27FC236}">
                    <a16:creationId xmlns:a16="http://schemas.microsoft.com/office/drawing/2014/main" id="{00000000-0008-0000-0000-000059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0" name="Group Box 2138" hidden="1">
                <a:extLst>
                  <a:ext uri="{63B3BB69-23CF-44E3-9099-C40C66FF867C}">
                    <a14:compatExt spid="_x0000_s10330"/>
                  </a:ext>
                  <a:ext uri="{FF2B5EF4-FFF2-40B4-BE49-F238E27FC236}">
                    <a16:creationId xmlns:a16="http://schemas.microsoft.com/office/drawing/2014/main" id="{00000000-0008-0000-0000-00005A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31" name="Option Button 2139"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Option Button 2140"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325</xdr:row>
          <xdr:rowOff>180975</xdr:rowOff>
        </xdr:from>
        <xdr:to>
          <xdr:col>4</xdr:col>
          <xdr:colOff>57150</xdr:colOff>
          <xdr:row>330</xdr:row>
          <xdr:rowOff>28575</xdr:rowOff>
        </xdr:to>
        <xdr:grpSp>
          <xdr:nvGrpSpPr>
            <xdr:cNvPr id="14149" name="グループ化 2">
              <a:extLst>
                <a:ext uri="{FF2B5EF4-FFF2-40B4-BE49-F238E27FC236}">
                  <a16:creationId xmlns:a16="http://schemas.microsoft.com/office/drawing/2014/main" id="{00000000-0008-0000-0000-000045370000}"/>
                </a:ext>
              </a:extLst>
            </xdr:cNvPr>
            <xdr:cNvGrpSpPr>
              <a:grpSpLocks/>
            </xdr:cNvGrpSpPr>
          </xdr:nvGrpSpPr>
          <xdr:grpSpPr bwMode="auto">
            <a:xfrm>
              <a:off x="485775" y="65189100"/>
              <a:ext cx="276225" cy="847725"/>
              <a:chOff x="340858" y="12621244"/>
              <a:chExt cx="273505" cy="870486"/>
            </a:xfrm>
          </xdr:grpSpPr>
          <xdr:sp macro="" textlink="">
            <xdr:nvSpPr>
              <xdr:cNvPr id="10333" name="Option Button 2141" hidden="1">
                <a:extLst>
                  <a:ext uri="{63B3BB69-23CF-44E3-9099-C40C66FF867C}">
                    <a14:compatExt spid="_x0000_s10333"/>
                  </a:ext>
                  <a:ext uri="{FF2B5EF4-FFF2-40B4-BE49-F238E27FC236}">
                    <a16:creationId xmlns:a16="http://schemas.microsoft.com/office/drawing/2014/main" id="{00000000-0008-0000-0000-00005D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4" name="Option Button 2142" hidden="1">
                <a:extLst>
                  <a:ext uri="{63B3BB69-23CF-44E3-9099-C40C66FF867C}">
                    <a14:compatExt spid="_x0000_s10334"/>
                  </a:ext>
                  <a:ext uri="{FF2B5EF4-FFF2-40B4-BE49-F238E27FC236}">
                    <a16:creationId xmlns:a16="http://schemas.microsoft.com/office/drawing/2014/main" id="{00000000-0008-0000-0000-00005E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5" name="Group Box 2143" hidden="1">
                <a:extLst>
                  <a:ext uri="{63B3BB69-23CF-44E3-9099-C40C66FF867C}">
                    <a14:compatExt spid="_x0000_s10335"/>
                  </a:ext>
                  <a:ext uri="{FF2B5EF4-FFF2-40B4-BE49-F238E27FC236}">
                    <a16:creationId xmlns:a16="http://schemas.microsoft.com/office/drawing/2014/main" id="{00000000-0008-0000-0000-00005F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36" name="Option Button 2144" hidden="1">
                <a:extLst>
                  <a:ext uri="{63B3BB69-23CF-44E3-9099-C40C66FF867C}">
                    <a14:compatExt spid="_x0000_s10336"/>
                  </a:ext>
                  <a:ext uri="{FF2B5EF4-FFF2-40B4-BE49-F238E27FC236}">
                    <a16:creationId xmlns:a16="http://schemas.microsoft.com/office/drawing/2014/main" id="{00000000-0008-0000-0000-000060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7" name="Option Button 2145" hidden="1">
                <a:extLst>
                  <a:ext uri="{63B3BB69-23CF-44E3-9099-C40C66FF867C}">
                    <a14:compatExt spid="_x0000_s10337"/>
                  </a:ext>
                  <a:ext uri="{FF2B5EF4-FFF2-40B4-BE49-F238E27FC236}">
                    <a16:creationId xmlns:a16="http://schemas.microsoft.com/office/drawing/2014/main" id="{00000000-0008-0000-0000-000061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332</xdr:row>
          <xdr:rowOff>180975</xdr:rowOff>
        </xdr:from>
        <xdr:to>
          <xdr:col>4</xdr:col>
          <xdr:colOff>57150</xdr:colOff>
          <xdr:row>337</xdr:row>
          <xdr:rowOff>28575</xdr:rowOff>
        </xdr:to>
        <xdr:grpSp>
          <xdr:nvGrpSpPr>
            <xdr:cNvPr id="14150" name="グループ化 2">
              <a:extLst>
                <a:ext uri="{FF2B5EF4-FFF2-40B4-BE49-F238E27FC236}">
                  <a16:creationId xmlns:a16="http://schemas.microsoft.com/office/drawing/2014/main" id="{00000000-0008-0000-0000-000046370000}"/>
                </a:ext>
              </a:extLst>
            </xdr:cNvPr>
            <xdr:cNvGrpSpPr>
              <a:grpSpLocks/>
            </xdr:cNvGrpSpPr>
          </xdr:nvGrpSpPr>
          <xdr:grpSpPr bwMode="auto">
            <a:xfrm>
              <a:off x="485775" y="66589275"/>
              <a:ext cx="276225" cy="847725"/>
              <a:chOff x="340858" y="12621244"/>
              <a:chExt cx="273505" cy="870486"/>
            </a:xfrm>
          </xdr:grpSpPr>
          <xdr:sp macro="" textlink="">
            <xdr:nvSpPr>
              <xdr:cNvPr id="10338" name="Option Button 2146" hidden="1">
                <a:extLst>
                  <a:ext uri="{63B3BB69-23CF-44E3-9099-C40C66FF867C}">
                    <a14:compatExt spid="_x0000_s10338"/>
                  </a:ext>
                  <a:ext uri="{FF2B5EF4-FFF2-40B4-BE49-F238E27FC236}">
                    <a16:creationId xmlns:a16="http://schemas.microsoft.com/office/drawing/2014/main" id="{00000000-0008-0000-0000-000062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9" name="Option Button 2147" hidden="1">
                <a:extLst>
                  <a:ext uri="{63B3BB69-23CF-44E3-9099-C40C66FF867C}">
                    <a14:compatExt spid="_x0000_s10339"/>
                  </a:ext>
                  <a:ext uri="{FF2B5EF4-FFF2-40B4-BE49-F238E27FC236}">
                    <a16:creationId xmlns:a16="http://schemas.microsoft.com/office/drawing/2014/main" id="{00000000-0008-0000-0000-000063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0" name="Group Box 2148" hidden="1">
                <a:extLst>
                  <a:ext uri="{63B3BB69-23CF-44E3-9099-C40C66FF867C}">
                    <a14:compatExt spid="_x0000_s10340"/>
                  </a:ext>
                  <a:ext uri="{FF2B5EF4-FFF2-40B4-BE49-F238E27FC236}">
                    <a16:creationId xmlns:a16="http://schemas.microsoft.com/office/drawing/2014/main" id="{00000000-0008-0000-0000-000064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41" name="Option Button 2149" hidden="1">
                <a:extLst>
                  <a:ext uri="{63B3BB69-23CF-44E3-9099-C40C66FF867C}">
                    <a14:compatExt spid="_x0000_s10341"/>
                  </a:ext>
                  <a:ext uri="{FF2B5EF4-FFF2-40B4-BE49-F238E27FC236}">
                    <a16:creationId xmlns:a16="http://schemas.microsoft.com/office/drawing/2014/main" id="{00000000-0008-0000-0000-000065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2" name="Option Button 2150" hidden="1">
                <a:extLst>
                  <a:ext uri="{63B3BB69-23CF-44E3-9099-C40C66FF867C}">
                    <a14:compatExt spid="_x0000_s10342"/>
                  </a:ext>
                  <a:ext uri="{FF2B5EF4-FFF2-40B4-BE49-F238E27FC236}">
                    <a16:creationId xmlns:a16="http://schemas.microsoft.com/office/drawing/2014/main" id="{00000000-0008-0000-0000-000066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344</xdr:row>
          <xdr:rowOff>180975</xdr:rowOff>
        </xdr:from>
        <xdr:to>
          <xdr:col>4</xdr:col>
          <xdr:colOff>57150</xdr:colOff>
          <xdr:row>349</xdr:row>
          <xdr:rowOff>28575</xdr:rowOff>
        </xdr:to>
        <xdr:grpSp>
          <xdr:nvGrpSpPr>
            <xdr:cNvPr id="14151" name="グループ化 2">
              <a:extLst>
                <a:ext uri="{FF2B5EF4-FFF2-40B4-BE49-F238E27FC236}">
                  <a16:creationId xmlns:a16="http://schemas.microsoft.com/office/drawing/2014/main" id="{00000000-0008-0000-0000-000047370000}"/>
                </a:ext>
              </a:extLst>
            </xdr:cNvPr>
            <xdr:cNvGrpSpPr>
              <a:grpSpLocks/>
            </xdr:cNvGrpSpPr>
          </xdr:nvGrpSpPr>
          <xdr:grpSpPr bwMode="auto">
            <a:xfrm>
              <a:off x="485775" y="68989575"/>
              <a:ext cx="276225" cy="847725"/>
              <a:chOff x="340858" y="12621244"/>
              <a:chExt cx="273505" cy="870486"/>
            </a:xfrm>
          </xdr:grpSpPr>
          <xdr:sp macro="" textlink="">
            <xdr:nvSpPr>
              <xdr:cNvPr id="10343" name="Option Button 2151" hidden="1">
                <a:extLst>
                  <a:ext uri="{63B3BB69-23CF-44E3-9099-C40C66FF867C}">
                    <a14:compatExt spid="_x0000_s10343"/>
                  </a:ext>
                  <a:ext uri="{FF2B5EF4-FFF2-40B4-BE49-F238E27FC236}">
                    <a16:creationId xmlns:a16="http://schemas.microsoft.com/office/drawing/2014/main" id="{00000000-0008-0000-0000-000067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Option Button 2152"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5" name="Group Box 2153"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46" name="Option Button 2154"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7" name="Option Button 2155" hidden="1">
                <a:extLst>
                  <a:ext uri="{63B3BB69-23CF-44E3-9099-C40C66FF867C}">
                    <a14:compatExt spid="_x0000_s10347"/>
                  </a:ext>
                  <a:ext uri="{FF2B5EF4-FFF2-40B4-BE49-F238E27FC236}">
                    <a16:creationId xmlns:a16="http://schemas.microsoft.com/office/drawing/2014/main" id="{00000000-0008-0000-0000-00006B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351</xdr:row>
          <xdr:rowOff>180975</xdr:rowOff>
        </xdr:from>
        <xdr:to>
          <xdr:col>4</xdr:col>
          <xdr:colOff>57150</xdr:colOff>
          <xdr:row>356</xdr:row>
          <xdr:rowOff>28575</xdr:rowOff>
        </xdr:to>
        <xdr:grpSp>
          <xdr:nvGrpSpPr>
            <xdr:cNvPr id="14152" name="グループ化 2">
              <a:extLst>
                <a:ext uri="{FF2B5EF4-FFF2-40B4-BE49-F238E27FC236}">
                  <a16:creationId xmlns:a16="http://schemas.microsoft.com/office/drawing/2014/main" id="{00000000-0008-0000-0000-000048370000}"/>
                </a:ext>
              </a:extLst>
            </xdr:cNvPr>
            <xdr:cNvGrpSpPr>
              <a:grpSpLocks/>
            </xdr:cNvGrpSpPr>
          </xdr:nvGrpSpPr>
          <xdr:grpSpPr bwMode="auto">
            <a:xfrm>
              <a:off x="485775" y="70389750"/>
              <a:ext cx="276225" cy="847725"/>
              <a:chOff x="340858" y="12621244"/>
              <a:chExt cx="273505" cy="870486"/>
            </a:xfrm>
          </xdr:grpSpPr>
          <xdr:sp macro="" textlink="">
            <xdr:nvSpPr>
              <xdr:cNvPr id="10348" name="Option Button 2156" hidden="1">
                <a:extLst>
                  <a:ext uri="{63B3BB69-23CF-44E3-9099-C40C66FF867C}">
                    <a14:compatExt spid="_x0000_s10348"/>
                  </a:ext>
                  <a:ext uri="{FF2B5EF4-FFF2-40B4-BE49-F238E27FC236}">
                    <a16:creationId xmlns:a16="http://schemas.microsoft.com/office/drawing/2014/main" id="{00000000-0008-0000-0000-00006C280000}"/>
                  </a:ext>
                </a:extLst>
              </xdr:cNvPr>
              <xdr:cNvSpPr/>
            </xdr:nvSpPr>
            <xdr:spPr bwMode="auto">
              <a:xfrm>
                <a:off x="375353" y="12636500"/>
                <a:ext cx="204108" cy="1995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9" name="Option Button 2157" hidden="1">
                <a:extLst>
                  <a:ext uri="{63B3BB69-23CF-44E3-9099-C40C66FF867C}">
                    <a14:compatExt spid="_x0000_s10349"/>
                  </a:ext>
                  <a:ext uri="{FF2B5EF4-FFF2-40B4-BE49-F238E27FC236}">
                    <a16:creationId xmlns:a16="http://schemas.microsoft.com/office/drawing/2014/main" id="{00000000-0008-0000-0000-00006D280000}"/>
                  </a:ext>
                </a:extLst>
              </xdr:cNvPr>
              <xdr:cNvSpPr/>
            </xdr:nvSpPr>
            <xdr:spPr bwMode="auto">
              <a:xfrm>
                <a:off x="375971" y="12835168"/>
                <a:ext cx="204108" cy="208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0" name="Group Box 2158" hidden="1">
                <a:extLst>
                  <a:ext uri="{63B3BB69-23CF-44E3-9099-C40C66FF867C}">
                    <a14:compatExt spid="_x0000_s10350"/>
                  </a:ext>
                  <a:ext uri="{FF2B5EF4-FFF2-40B4-BE49-F238E27FC236}">
                    <a16:creationId xmlns:a16="http://schemas.microsoft.com/office/drawing/2014/main" id="{00000000-0008-0000-0000-00006E280000}"/>
                  </a:ext>
                </a:extLst>
              </xdr:cNvPr>
              <xdr:cNvSpPr/>
            </xdr:nvSpPr>
            <xdr:spPr bwMode="auto">
              <a:xfrm>
                <a:off x="340858" y="12621244"/>
                <a:ext cx="273505" cy="87048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sp macro="" textlink="">
            <xdr:nvSpPr>
              <xdr:cNvPr id="10351" name="Option Button 2159" hidden="1">
                <a:extLst>
                  <a:ext uri="{63B3BB69-23CF-44E3-9099-C40C66FF867C}">
                    <a14:compatExt spid="_x0000_s10351"/>
                  </a:ext>
                  <a:ext uri="{FF2B5EF4-FFF2-40B4-BE49-F238E27FC236}">
                    <a16:creationId xmlns:a16="http://schemas.microsoft.com/office/drawing/2014/main" id="{00000000-0008-0000-0000-00006F280000}"/>
                  </a:ext>
                </a:extLst>
              </xdr:cNvPr>
              <xdr:cNvSpPr/>
            </xdr:nvSpPr>
            <xdr:spPr bwMode="auto">
              <a:xfrm>
                <a:off x="375561" y="13049248"/>
                <a:ext cx="204108" cy="195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2" name="Option Button 2160" hidden="1">
                <a:extLst>
                  <a:ext uri="{63B3BB69-23CF-44E3-9099-C40C66FF867C}">
                    <a14:compatExt spid="_x0000_s10352"/>
                  </a:ext>
                  <a:ext uri="{FF2B5EF4-FFF2-40B4-BE49-F238E27FC236}">
                    <a16:creationId xmlns:a16="http://schemas.microsoft.com/office/drawing/2014/main" id="{00000000-0008-0000-0000-000070280000}"/>
                  </a:ext>
                </a:extLst>
              </xdr:cNvPr>
              <xdr:cNvSpPr/>
            </xdr:nvSpPr>
            <xdr:spPr bwMode="auto">
              <a:xfrm>
                <a:off x="375561" y="13242469"/>
                <a:ext cx="204108" cy="212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383</xdr:row>
          <xdr:rowOff>171450</xdr:rowOff>
        </xdr:from>
        <xdr:to>
          <xdr:col>4</xdr:col>
          <xdr:colOff>38100</xdr:colOff>
          <xdr:row>386</xdr:row>
          <xdr:rowOff>19050</xdr:rowOff>
        </xdr:to>
        <xdr:grpSp>
          <xdr:nvGrpSpPr>
            <xdr:cNvPr id="14153" name="グループ化 1">
              <a:extLst>
                <a:ext uri="{FF2B5EF4-FFF2-40B4-BE49-F238E27FC236}">
                  <a16:creationId xmlns:a16="http://schemas.microsoft.com/office/drawing/2014/main" id="{00000000-0008-0000-0000-000049370000}"/>
                </a:ext>
              </a:extLst>
            </xdr:cNvPr>
            <xdr:cNvGrpSpPr>
              <a:grpSpLocks/>
            </xdr:cNvGrpSpPr>
          </xdr:nvGrpSpPr>
          <xdr:grpSpPr bwMode="auto">
            <a:xfrm>
              <a:off x="533400" y="76781025"/>
              <a:ext cx="209550" cy="447675"/>
              <a:chOff x="536121" y="77119862"/>
              <a:chExt cx="304800" cy="439566"/>
            </a:xfrm>
          </xdr:grpSpPr>
          <xdr:sp macro="" textlink="">
            <xdr:nvSpPr>
              <xdr:cNvPr id="13312" name="Option Button 3072" hidden="1">
                <a:extLst>
                  <a:ext uri="{63B3BB69-23CF-44E3-9099-C40C66FF867C}">
                    <a14:compatExt spid="_x0000_s13312"/>
                  </a:ext>
                  <a:ext uri="{FF2B5EF4-FFF2-40B4-BE49-F238E27FC236}">
                    <a16:creationId xmlns:a16="http://schemas.microsoft.com/office/drawing/2014/main" id="{00000000-0008-0000-0000-000000340000}"/>
                  </a:ext>
                </a:extLst>
              </xdr:cNvPr>
              <xdr:cNvSpPr/>
            </xdr:nvSpPr>
            <xdr:spPr bwMode="auto">
              <a:xfrm>
                <a:off x="536121" y="77119862"/>
                <a:ext cx="304800" cy="2422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3" name="Option Button 3073"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536121" y="77317220"/>
                <a:ext cx="304800" cy="242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387</xdr:row>
          <xdr:rowOff>171450</xdr:rowOff>
        </xdr:from>
        <xdr:to>
          <xdr:col>4</xdr:col>
          <xdr:colOff>0</xdr:colOff>
          <xdr:row>399</xdr:row>
          <xdr:rowOff>200025</xdr:rowOff>
        </xdr:to>
        <xdr:grpSp>
          <xdr:nvGrpSpPr>
            <xdr:cNvPr id="14154" name="グループ化 2">
              <a:extLst>
                <a:ext uri="{FF2B5EF4-FFF2-40B4-BE49-F238E27FC236}">
                  <a16:creationId xmlns:a16="http://schemas.microsoft.com/office/drawing/2014/main" id="{00000000-0008-0000-0000-00004A370000}"/>
                </a:ext>
              </a:extLst>
            </xdr:cNvPr>
            <xdr:cNvGrpSpPr>
              <a:grpSpLocks/>
            </xdr:cNvGrpSpPr>
          </xdr:nvGrpSpPr>
          <xdr:grpSpPr bwMode="auto">
            <a:xfrm>
              <a:off x="514350" y="77581125"/>
              <a:ext cx="190500" cy="2428875"/>
              <a:chOff x="509246" y="79922559"/>
              <a:chExt cx="193223" cy="2450840"/>
            </a:xfrm>
          </xdr:grpSpPr>
          <xdr:sp macro="" textlink="">
            <xdr:nvSpPr>
              <xdr:cNvPr id="13352" name="Check Box 3112"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509246" y="79922559"/>
                <a:ext cx="193222" cy="218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4" name="Check Box 3114"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511969" y="80121919"/>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5" name="Check Box 3115"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511969" y="80324325"/>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6" name="Check Box 3116"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511969" y="80536257"/>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7" name="Check Box 3117"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511969" y="80729137"/>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8" name="Check Box 3118"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511969" y="80931543"/>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9" name="Check Box 3119"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509588" y="81133949"/>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0" name="Check Box 3120"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509588" y="81345881"/>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1" name="Check Box 3121"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511969" y="81538762"/>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2" name="Check Box 3122"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511969" y="81741168"/>
                <a:ext cx="190500" cy="2214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3" name="Check Box 3123"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509588" y="81943574"/>
                <a:ext cx="190500" cy="22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4" name="Check Box 3124"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509588" y="82149562"/>
                <a:ext cx="190500" cy="2238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404</xdr:row>
          <xdr:rowOff>85725</xdr:rowOff>
        </xdr:from>
        <xdr:to>
          <xdr:col>5</xdr:col>
          <xdr:colOff>38100</xdr:colOff>
          <xdr:row>407</xdr:row>
          <xdr:rowOff>123825</xdr:rowOff>
        </xdr:to>
        <xdr:grpSp>
          <xdr:nvGrpSpPr>
            <xdr:cNvPr id="14155" name="グループ化 3">
              <a:extLst>
                <a:ext uri="{FF2B5EF4-FFF2-40B4-BE49-F238E27FC236}">
                  <a16:creationId xmlns:a16="http://schemas.microsoft.com/office/drawing/2014/main" id="{00000000-0008-0000-0000-00004B370000}"/>
                </a:ext>
              </a:extLst>
            </xdr:cNvPr>
            <xdr:cNvGrpSpPr>
              <a:grpSpLocks/>
            </xdr:cNvGrpSpPr>
          </xdr:nvGrpSpPr>
          <xdr:grpSpPr bwMode="auto">
            <a:xfrm>
              <a:off x="371475" y="80895825"/>
              <a:ext cx="514350" cy="638175"/>
              <a:chOff x="371475" y="76685744"/>
              <a:chExt cx="514350" cy="895350"/>
            </a:xfrm>
          </xdr:grpSpPr>
          <xdr:sp macro="" textlink="">
            <xdr:nvSpPr>
              <xdr:cNvPr id="14033" name="Option Button 3793" hidden="1">
                <a:extLst>
                  <a:ext uri="{63B3BB69-23CF-44E3-9099-C40C66FF867C}">
                    <a14:compatExt spid="_x0000_s14033"/>
                  </a:ext>
                  <a:ext uri="{FF2B5EF4-FFF2-40B4-BE49-F238E27FC236}">
                    <a16:creationId xmlns:a16="http://schemas.microsoft.com/office/drawing/2014/main" id="{00000000-0008-0000-0000-0000D1360000}"/>
                  </a:ext>
                </a:extLst>
              </xdr:cNvPr>
              <xdr:cNvSpPr/>
            </xdr:nvSpPr>
            <xdr:spPr bwMode="auto">
              <a:xfrm>
                <a:off x="542925" y="76769798"/>
                <a:ext cx="228601" cy="398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34" name="Option Button 3794" hidden="1">
                <a:extLst>
                  <a:ext uri="{63B3BB69-23CF-44E3-9099-C40C66FF867C}">
                    <a14:compatExt spid="_x0000_s14034"/>
                  </a:ext>
                  <a:ext uri="{FF2B5EF4-FFF2-40B4-BE49-F238E27FC236}">
                    <a16:creationId xmlns:a16="http://schemas.microsoft.com/office/drawing/2014/main" id="{00000000-0008-0000-0000-0000D2360000}"/>
                  </a:ext>
                </a:extLst>
              </xdr:cNvPr>
              <xdr:cNvSpPr/>
            </xdr:nvSpPr>
            <xdr:spPr bwMode="auto">
              <a:xfrm>
                <a:off x="542925" y="77082459"/>
                <a:ext cx="228600" cy="3151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35" name="Group Box 3795" hidden="1">
                <a:extLst>
                  <a:ext uri="{63B3BB69-23CF-44E3-9099-C40C66FF867C}">
                    <a14:compatExt spid="_x0000_s14035"/>
                  </a:ext>
                  <a:ext uri="{FF2B5EF4-FFF2-40B4-BE49-F238E27FC236}">
                    <a16:creationId xmlns:a16="http://schemas.microsoft.com/office/drawing/2014/main" id="{00000000-0008-0000-0000-0000D3360000}"/>
                  </a:ext>
                </a:extLst>
              </xdr:cNvPr>
              <xdr:cNvSpPr/>
            </xdr:nvSpPr>
            <xdr:spPr bwMode="auto">
              <a:xfrm>
                <a:off x="371475" y="76685744"/>
                <a:ext cx="514350" cy="8953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6394</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66675</xdr:colOff>
          <xdr:row>52</xdr:row>
          <xdr:rowOff>180975</xdr:rowOff>
        </xdr:from>
        <xdr:to>
          <xdr:col>4</xdr:col>
          <xdr:colOff>57150</xdr:colOff>
          <xdr:row>53</xdr:row>
          <xdr:rowOff>0</xdr:rowOff>
        </xdr:to>
        <xdr:sp macro="" textlink="">
          <xdr:nvSpPr>
            <xdr:cNvPr id="6166" name="Group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76</xdr:row>
          <xdr:rowOff>28575</xdr:rowOff>
        </xdr:from>
        <xdr:to>
          <xdr:col>20</xdr:col>
          <xdr:colOff>38100</xdr:colOff>
          <xdr:row>78</xdr:row>
          <xdr:rowOff>142875</xdr:rowOff>
        </xdr:to>
        <xdr:grpSp>
          <xdr:nvGrpSpPr>
            <xdr:cNvPr id="7076" name="グループ化 2">
              <a:extLst>
                <a:ext uri="{FF2B5EF4-FFF2-40B4-BE49-F238E27FC236}">
                  <a16:creationId xmlns:a16="http://schemas.microsoft.com/office/drawing/2014/main" id="{00000000-0008-0000-0200-0000A41B0000}"/>
                </a:ext>
              </a:extLst>
            </xdr:cNvPr>
            <xdr:cNvGrpSpPr>
              <a:grpSpLocks/>
            </xdr:cNvGrpSpPr>
          </xdr:nvGrpSpPr>
          <xdr:grpSpPr bwMode="auto">
            <a:xfrm>
              <a:off x="390525" y="15230475"/>
              <a:ext cx="2505075" cy="514350"/>
              <a:chOff x="375558" y="30269240"/>
              <a:chExt cx="2438506" cy="870092"/>
            </a:xfrm>
          </xdr:grpSpPr>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380597" y="30273926"/>
                <a:ext cx="210046"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1496450" y="3026995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2601793" y="30269240"/>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375558" y="30619926"/>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375558" y="30935225"/>
                <a:ext cx="212271" cy="204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79</xdr:row>
          <xdr:rowOff>190500</xdr:rowOff>
        </xdr:from>
        <xdr:to>
          <xdr:col>40</xdr:col>
          <xdr:colOff>38100</xdr:colOff>
          <xdr:row>81</xdr:row>
          <xdr:rowOff>190500</xdr:rowOff>
        </xdr:to>
        <xdr:grpSp>
          <xdr:nvGrpSpPr>
            <xdr:cNvPr id="7077" name="グループ化 3">
              <a:extLst>
                <a:ext uri="{FF2B5EF4-FFF2-40B4-BE49-F238E27FC236}">
                  <a16:creationId xmlns:a16="http://schemas.microsoft.com/office/drawing/2014/main" id="{00000000-0008-0000-0200-0000A51B0000}"/>
                </a:ext>
              </a:extLst>
            </xdr:cNvPr>
            <xdr:cNvGrpSpPr>
              <a:grpSpLocks/>
            </xdr:cNvGrpSpPr>
          </xdr:nvGrpSpPr>
          <xdr:grpSpPr bwMode="auto">
            <a:xfrm>
              <a:off x="390525" y="15992475"/>
              <a:ext cx="5362575" cy="400050"/>
              <a:chOff x="379772" y="32190254"/>
              <a:chExt cx="5303977" cy="420653"/>
            </a:xfrm>
          </xdr:grpSpPr>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379772" y="32190254"/>
                <a:ext cx="213518"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3484448" y="32193455"/>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5467970" y="32194009"/>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200-000047180000}"/>
                  </a:ext>
                </a:extLst>
              </xdr:cNvPr>
              <xdr:cNvSpPr/>
            </xdr:nvSpPr>
            <xdr:spPr bwMode="auto">
              <a:xfrm>
                <a:off x="380527" y="32402467"/>
                <a:ext cx="215779" cy="2084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89</xdr:row>
          <xdr:rowOff>190500</xdr:rowOff>
        </xdr:from>
        <xdr:to>
          <xdr:col>42</xdr:col>
          <xdr:colOff>38100</xdr:colOff>
          <xdr:row>91</xdr:row>
          <xdr:rowOff>180975</xdr:rowOff>
        </xdr:to>
        <xdr:grpSp>
          <xdr:nvGrpSpPr>
            <xdr:cNvPr id="7078" name="グループ化 323">
              <a:extLst>
                <a:ext uri="{FF2B5EF4-FFF2-40B4-BE49-F238E27FC236}">
                  <a16:creationId xmlns:a16="http://schemas.microsoft.com/office/drawing/2014/main" id="{00000000-0008-0000-0200-0000A61B0000}"/>
                </a:ext>
              </a:extLst>
            </xdr:cNvPr>
            <xdr:cNvGrpSpPr>
              <a:grpSpLocks/>
            </xdr:cNvGrpSpPr>
          </xdr:nvGrpSpPr>
          <xdr:grpSpPr bwMode="auto">
            <a:xfrm>
              <a:off x="390525" y="17992725"/>
              <a:ext cx="5648325" cy="390525"/>
              <a:chOff x="379772" y="32176551"/>
              <a:chExt cx="5569568" cy="416902"/>
            </a:xfrm>
          </xdr:grpSpPr>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379772" y="32190246"/>
                <a:ext cx="213518"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3052894" y="32180458"/>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5733561" y="32176551"/>
                <a:ext cx="215779" cy="208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380527" y="32385012"/>
                <a:ext cx="215779" cy="2084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198</xdr:row>
          <xdr:rowOff>171450</xdr:rowOff>
        </xdr:from>
        <xdr:to>
          <xdr:col>4</xdr:col>
          <xdr:colOff>9525</xdr:colOff>
          <xdr:row>199</xdr:row>
          <xdr:rowOff>190500</xdr:rowOff>
        </xdr:to>
        <xdr:sp macro="" textlink="">
          <xdr:nvSpPr>
            <xdr:cNvPr id="7037" name="Check Box 893" hidden="1">
              <a:extLst>
                <a:ext uri="{63B3BB69-23CF-44E3-9099-C40C66FF867C}">
                  <a14:compatExt spid="_x0000_s7037"/>
                </a:ext>
                <a:ext uri="{FF2B5EF4-FFF2-40B4-BE49-F238E27FC236}">
                  <a16:creationId xmlns:a16="http://schemas.microsoft.com/office/drawing/2014/main" id="{00000000-0008-0000-0200-00007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198</xdr:row>
          <xdr:rowOff>171450</xdr:rowOff>
        </xdr:from>
        <xdr:to>
          <xdr:col>19</xdr:col>
          <xdr:colOff>9525</xdr:colOff>
          <xdr:row>199</xdr:row>
          <xdr:rowOff>190500</xdr:rowOff>
        </xdr:to>
        <xdr:sp macro="" textlink="">
          <xdr:nvSpPr>
            <xdr:cNvPr id="7038" name="Check Box 894" hidden="1">
              <a:extLst>
                <a:ext uri="{63B3BB69-23CF-44E3-9099-C40C66FF867C}">
                  <a14:compatExt spid="_x0000_s7038"/>
                </a:ext>
                <a:ext uri="{FF2B5EF4-FFF2-40B4-BE49-F238E27FC236}">
                  <a16:creationId xmlns:a16="http://schemas.microsoft.com/office/drawing/2014/main" id="{00000000-0008-0000-0200-00007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198</xdr:row>
          <xdr:rowOff>171450</xdr:rowOff>
        </xdr:from>
        <xdr:to>
          <xdr:col>34</xdr:col>
          <xdr:colOff>9525</xdr:colOff>
          <xdr:row>199</xdr:row>
          <xdr:rowOff>190500</xdr:rowOff>
        </xdr:to>
        <xdr:sp macro="" textlink="">
          <xdr:nvSpPr>
            <xdr:cNvPr id="7039" name="Check Box 895" hidden="1">
              <a:extLst>
                <a:ext uri="{63B3BB69-23CF-44E3-9099-C40C66FF867C}">
                  <a14:compatExt spid="_x0000_s7039"/>
                </a:ext>
                <a:ext uri="{FF2B5EF4-FFF2-40B4-BE49-F238E27FC236}">
                  <a16:creationId xmlns:a16="http://schemas.microsoft.com/office/drawing/2014/main" id="{00000000-0008-0000-0200-00007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199</xdr:row>
          <xdr:rowOff>171450</xdr:rowOff>
        </xdr:from>
        <xdr:to>
          <xdr:col>4</xdr:col>
          <xdr:colOff>9525</xdr:colOff>
          <xdr:row>200</xdr:row>
          <xdr:rowOff>200025</xdr:rowOff>
        </xdr:to>
        <xdr:sp macro="" textlink="">
          <xdr:nvSpPr>
            <xdr:cNvPr id="7040" name="Check Box 896" hidden="1">
              <a:extLst>
                <a:ext uri="{63B3BB69-23CF-44E3-9099-C40C66FF867C}">
                  <a14:compatExt spid="_x0000_s7040"/>
                </a:ext>
                <a:ext uri="{FF2B5EF4-FFF2-40B4-BE49-F238E27FC236}">
                  <a16:creationId xmlns:a16="http://schemas.microsoft.com/office/drawing/2014/main" id="{00000000-0008-0000-0200-00008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199</xdr:row>
          <xdr:rowOff>171450</xdr:rowOff>
        </xdr:from>
        <xdr:to>
          <xdr:col>19</xdr:col>
          <xdr:colOff>9525</xdr:colOff>
          <xdr:row>200</xdr:row>
          <xdr:rowOff>190500</xdr:rowOff>
        </xdr:to>
        <xdr:sp macro="" textlink="">
          <xdr:nvSpPr>
            <xdr:cNvPr id="7041" name="Check Box 897" hidden="1">
              <a:extLst>
                <a:ext uri="{63B3BB69-23CF-44E3-9099-C40C66FF867C}">
                  <a14:compatExt spid="_x0000_s7041"/>
                </a:ext>
                <a:ext uri="{FF2B5EF4-FFF2-40B4-BE49-F238E27FC236}">
                  <a16:creationId xmlns:a16="http://schemas.microsoft.com/office/drawing/2014/main" id="{00000000-0008-0000-0200-00008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199</xdr:row>
          <xdr:rowOff>171450</xdr:rowOff>
        </xdr:from>
        <xdr:to>
          <xdr:col>34</xdr:col>
          <xdr:colOff>9525</xdr:colOff>
          <xdr:row>200</xdr:row>
          <xdr:rowOff>190500</xdr:rowOff>
        </xdr:to>
        <xdr:sp macro="" textlink="">
          <xdr:nvSpPr>
            <xdr:cNvPr id="7042" name="Check Box 898" hidden="1">
              <a:extLst>
                <a:ext uri="{63B3BB69-23CF-44E3-9099-C40C66FF867C}">
                  <a14:compatExt spid="_x0000_s7042"/>
                </a:ext>
                <a:ext uri="{FF2B5EF4-FFF2-40B4-BE49-F238E27FC236}">
                  <a16:creationId xmlns:a16="http://schemas.microsoft.com/office/drawing/2014/main" id="{00000000-0008-0000-0200-00008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200</xdr:row>
          <xdr:rowOff>171450</xdr:rowOff>
        </xdr:from>
        <xdr:to>
          <xdr:col>4</xdr:col>
          <xdr:colOff>9525</xdr:colOff>
          <xdr:row>201</xdr:row>
          <xdr:rowOff>190500</xdr:rowOff>
        </xdr:to>
        <xdr:sp macro="" textlink="">
          <xdr:nvSpPr>
            <xdr:cNvPr id="7043" name="Check Box 899" hidden="1">
              <a:extLst>
                <a:ext uri="{63B3BB69-23CF-44E3-9099-C40C66FF867C}">
                  <a14:compatExt spid="_x0000_s7043"/>
                </a:ext>
                <a:ext uri="{FF2B5EF4-FFF2-40B4-BE49-F238E27FC236}">
                  <a16:creationId xmlns:a16="http://schemas.microsoft.com/office/drawing/2014/main" id="{00000000-0008-0000-0200-00008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200</xdr:row>
          <xdr:rowOff>171450</xdr:rowOff>
        </xdr:from>
        <xdr:to>
          <xdr:col>19</xdr:col>
          <xdr:colOff>9525</xdr:colOff>
          <xdr:row>201</xdr:row>
          <xdr:rowOff>190500</xdr:rowOff>
        </xdr:to>
        <xdr:sp macro="" textlink="">
          <xdr:nvSpPr>
            <xdr:cNvPr id="7044" name="Check Box 900" hidden="1">
              <a:extLst>
                <a:ext uri="{63B3BB69-23CF-44E3-9099-C40C66FF867C}">
                  <a14:compatExt spid="_x0000_s7044"/>
                </a:ext>
                <a:ext uri="{FF2B5EF4-FFF2-40B4-BE49-F238E27FC236}">
                  <a16:creationId xmlns:a16="http://schemas.microsoft.com/office/drawing/2014/main" id="{00000000-0008-0000-0200-00008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200</xdr:row>
          <xdr:rowOff>171450</xdr:rowOff>
        </xdr:from>
        <xdr:to>
          <xdr:col>34</xdr:col>
          <xdr:colOff>9525</xdr:colOff>
          <xdr:row>201</xdr:row>
          <xdr:rowOff>190500</xdr:rowOff>
        </xdr:to>
        <xdr:sp macro="" textlink="">
          <xdr:nvSpPr>
            <xdr:cNvPr id="7045" name="Check Box 901" hidden="1">
              <a:extLst>
                <a:ext uri="{63B3BB69-23CF-44E3-9099-C40C66FF867C}">
                  <a14:compatExt spid="_x0000_s7045"/>
                </a:ext>
                <a:ext uri="{FF2B5EF4-FFF2-40B4-BE49-F238E27FC236}">
                  <a16:creationId xmlns:a16="http://schemas.microsoft.com/office/drawing/2014/main" id="{00000000-0008-0000-0200-00008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202</xdr:row>
          <xdr:rowOff>0</xdr:rowOff>
        </xdr:from>
        <xdr:to>
          <xdr:col>4</xdr:col>
          <xdr:colOff>9525</xdr:colOff>
          <xdr:row>202</xdr:row>
          <xdr:rowOff>190500</xdr:rowOff>
        </xdr:to>
        <xdr:sp macro="" textlink="">
          <xdr:nvSpPr>
            <xdr:cNvPr id="7046" name="Check Box 902" hidden="1">
              <a:extLst>
                <a:ext uri="{63B3BB69-23CF-44E3-9099-C40C66FF867C}">
                  <a14:compatExt spid="_x0000_s7046"/>
                </a:ext>
                <a:ext uri="{FF2B5EF4-FFF2-40B4-BE49-F238E27FC236}">
                  <a16:creationId xmlns:a16="http://schemas.microsoft.com/office/drawing/2014/main" id="{00000000-0008-0000-0200-00008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202</xdr:row>
          <xdr:rowOff>171450</xdr:rowOff>
        </xdr:from>
        <xdr:to>
          <xdr:col>4</xdr:col>
          <xdr:colOff>9525</xdr:colOff>
          <xdr:row>203</xdr:row>
          <xdr:rowOff>190500</xdr:rowOff>
        </xdr:to>
        <xdr:sp macro="" textlink="">
          <xdr:nvSpPr>
            <xdr:cNvPr id="7047" name="Check Box 903" hidden="1">
              <a:extLst>
                <a:ext uri="{63B3BB69-23CF-44E3-9099-C40C66FF867C}">
                  <a14:compatExt spid="_x0000_s7047"/>
                </a:ext>
                <a:ext uri="{FF2B5EF4-FFF2-40B4-BE49-F238E27FC236}">
                  <a16:creationId xmlns:a16="http://schemas.microsoft.com/office/drawing/2014/main" id="{00000000-0008-0000-0200-00008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203</xdr:row>
          <xdr:rowOff>171450</xdr:rowOff>
        </xdr:from>
        <xdr:to>
          <xdr:col>4</xdr:col>
          <xdr:colOff>9525</xdr:colOff>
          <xdr:row>204</xdr:row>
          <xdr:rowOff>200025</xdr:rowOff>
        </xdr:to>
        <xdr:sp macro="" textlink="">
          <xdr:nvSpPr>
            <xdr:cNvPr id="7048" name="Check Box 904" hidden="1">
              <a:extLst>
                <a:ext uri="{63B3BB69-23CF-44E3-9099-C40C66FF867C}">
                  <a14:compatExt spid="_x0000_s7048"/>
                </a:ext>
                <a:ext uri="{FF2B5EF4-FFF2-40B4-BE49-F238E27FC236}">
                  <a16:creationId xmlns:a16="http://schemas.microsoft.com/office/drawing/2014/main" id="{00000000-0008-0000-0200-00008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196" Type="http://schemas.openxmlformats.org/officeDocument/2006/relationships/ctrlProp" Target="../ctrlProps/ctrlProp192.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hyperlink" Target="http://www.primary-care.or.jp/nintei/pdf/koukikensyusaisoku_kaitei.pdf"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0.xml"/><Relationship Id="rId13" Type="http://schemas.openxmlformats.org/officeDocument/2006/relationships/ctrlProp" Target="../ctrlProps/ctrlProp205.xml"/><Relationship Id="rId18" Type="http://schemas.openxmlformats.org/officeDocument/2006/relationships/ctrlProp" Target="../ctrlProps/ctrlProp210.xml"/><Relationship Id="rId26" Type="http://schemas.openxmlformats.org/officeDocument/2006/relationships/ctrlProp" Target="../ctrlProps/ctrlProp218.xml"/><Relationship Id="rId3" Type="http://schemas.openxmlformats.org/officeDocument/2006/relationships/vmlDrawing" Target="../drawings/vmlDrawing2.vml"/><Relationship Id="rId21" Type="http://schemas.openxmlformats.org/officeDocument/2006/relationships/ctrlProp" Target="../ctrlProps/ctrlProp213.xml"/><Relationship Id="rId7" Type="http://schemas.openxmlformats.org/officeDocument/2006/relationships/ctrlProp" Target="../ctrlProps/ctrlProp199.xml"/><Relationship Id="rId12" Type="http://schemas.openxmlformats.org/officeDocument/2006/relationships/ctrlProp" Target="../ctrlProps/ctrlProp204.xml"/><Relationship Id="rId17" Type="http://schemas.openxmlformats.org/officeDocument/2006/relationships/ctrlProp" Target="../ctrlProps/ctrlProp209.xml"/><Relationship Id="rId25" Type="http://schemas.openxmlformats.org/officeDocument/2006/relationships/ctrlProp" Target="../ctrlProps/ctrlProp217.xml"/><Relationship Id="rId2" Type="http://schemas.openxmlformats.org/officeDocument/2006/relationships/drawing" Target="../drawings/drawing2.xml"/><Relationship Id="rId16" Type="http://schemas.openxmlformats.org/officeDocument/2006/relationships/ctrlProp" Target="../ctrlProps/ctrlProp208.xml"/><Relationship Id="rId20" Type="http://schemas.openxmlformats.org/officeDocument/2006/relationships/ctrlProp" Target="../ctrlProps/ctrlProp212.xml"/><Relationship Id="rId29" Type="http://schemas.openxmlformats.org/officeDocument/2006/relationships/ctrlProp" Target="../ctrlProps/ctrlProp221.xml"/><Relationship Id="rId1" Type="http://schemas.openxmlformats.org/officeDocument/2006/relationships/printerSettings" Target="../printerSettings/printerSettings3.bin"/><Relationship Id="rId6" Type="http://schemas.openxmlformats.org/officeDocument/2006/relationships/ctrlProp" Target="../ctrlProps/ctrlProp198.xml"/><Relationship Id="rId11" Type="http://schemas.openxmlformats.org/officeDocument/2006/relationships/ctrlProp" Target="../ctrlProps/ctrlProp203.xml"/><Relationship Id="rId24" Type="http://schemas.openxmlformats.org/officeDocument/2006/relationships/ctrlProp" Target="../ctrlProps/ctrlProp216.xml"/><Relationship Id="rId5" Type="http://schemas.openxmlformats.org/officeDocument/2006/relationships/ctrlProp" Target="../ctrlProps/ctrlProp197.xml"/><Relationship Id="rId15" Type="http://schemas.openxmlformats.org/officeDocument/2006/relationships/ctrlProp" Target="../ctrlProps/ctrlProp207.xml"/><Relationship Id="rId23" Type="http://schemas.openxmlformats.org/officeDocument/2006/relationships/ctrlProp" Target="../ctrlProps/ctrlProp215.xml"/><Relationship Id="rId28" Type="http://schemas.openxmlformats.org/officeDocument/2006/relationships/ctrlProp" Target="../ctrlProps/ctrlProp220.xml"/><Relationship Id="rId10" Type="http://schemas.openxmlformats.org/officeDocument/2006/relationships/ctrlProp" Target="../ctrlProps/ctrlProp202.xml"/><Relationship Id="rId19" Type="http://schemas.openxmlformats.org/officeDocument/2006/relationships/ctrlProp" Target="../ctrlProps/ctrlProp211.xml"/><Relationship Id="rId4" Type="http://schemas.openxmlformats.org/officeDocument/2006/relationships/ctrlProp" Target="../ctrlProps/ctrlProp196.xml"/><Relationship Id="rId9" Type="http://schemas.openxmlformats.org/officeDocument/2006/relationships/ctrlProp" Target="../ctrlProps/ctrlProp201.xml"/><Relationship Id="rId14" Type="http://schemas.openxmlformats.org/officeDocument/2006/relationships/ctrlProp" Target="../ctrlProps/ctrlProp206.xml"/><Relationship Id="rId22" Type="http://schemas.openxmlformats.org/officeDocument/2006/relationships/ctrlProp" Target="../ctrlProps/ctrlProp214.xml"/><Relationship Id="rId27" Type="http://schemas.openxmlformats.org/officeDocument/2006/relationships/ctrlProp" Target="../ctrlProps/ctrlProp2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V426"/>
  <sheetViews>
    <sheetView showGridLines="0" showRowColHeaders="0" tabSelected="1" zoomScaleNormal="100" workbookViewId="0">
      <selection activeCell="K25" sqref="K25:AP25"/>
    </sheetView>
  </sheetViews>
  <sheetFormatPr defaultColWidth="8.875" defaultRowHeight="16.149999999999999" customHeight="1"/>
  <cols>
    <col min="1" max="1" width="3.625" style="2" customWidth="1"/>
    <col min="2" max="47" width="1.875" style="2" customWidth="1"/>
    <col min="48" max="48" width="3.625" style="2" customWidth="1"/>
    <col min="49" max="49" width="8.875" style="2" customWidth="1"/>
    <col min="50" max="16384" width="8.875" style="2"/>
  </cols>
  <sheetData>
    <row r="1" spans="1:48" ht="16.149999999999999"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3"/>
    </row>
    <row r="2" spans="1:48" s="1" customFormat="1" ht="16.149999999999999" customHeight="1">
      <c r="A2" s="44"/>
      <c r="B2" s="45" t="s">
        <v>0</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46"/>
    </row>
    <row r="3" spans="1:48" s="1" customFormat="1" ht="16.149999999999999" customHeight="1">
      <c r="A3" s="44"/>
      <c r="B3" s="47" t="s">
        <v>417</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46"/>
    </row>
    <row r="4" spans="1:48" s="1" customFormat="1" ht="16.149999999999999" customHeight="1">
      <c r="A4" s="44"/>
      <c r="B4" s="47" t="s">
        <v>205</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46"/>
    </row>
    <row r="5" spans="1:48" ht="16.149999999999999" customHeight="1">
      <c r="A5" s="4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49"/>
    </row>
    <row r="6" spans="1:48" ht="16.149999999999999" customHeight="1">
      <c r="A6" s="48"/>
      <c r="B6" s="178" t="s">
        <v>415</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49"/>
    </row>
    <row r="7" spans="1:48" ht="16.149999999999999" customHeight="1">
      <c r="A7" s="4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49"/>
    </row>
    <row r="8" spans="1:48" ht="16.149999999999999" customHeight="1">
      <c r="A8" s="4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49"/>
    </row>
    <row r="9" spans="1:48" ht="16.149999999999999" customHeight="1">
      <c r="A9" s="4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49"/>
    </row>
    <row r="10" spans="1:48" ht="16.149999999999999" customHeight="1">
      <c r="A10" s="48"/>
      <c r="B10" s="180" t="s">
        <v>3</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49"/>
    </row>
    <row r="11" spans="1:48" ht="16.149999999999999" customHeight="1">
      <c r="A11" s="4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49"/>
    </row>
    <row r="12" spans="1:48" ht="16.149999999999999" customHeight="1">
      <c r="A12" s="48"/>
      <c r="B12" s="190" t="s">
        <v>200</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2"/>
      <c r="AV12" s="49"/>
    </row>
    <row r="13" spans="1:48" ht="16.149999999999999" customHeight="1">
      <c r="A13" s="48"/>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5"/>
      <c r="AV13" s="49"/>
    </row>
    <row r="14" spans="1:48" ht="16.149999999999999" customHeight="1">
      <c r="A14" s="48"/>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5"/>
      <c r="AV14" s="49"/>
    </row>
    <row r="15" spans="1:48" ht="16.149999999999999" customHeight="1">
      <c r="A15" s="48"/>
      <c r="B15" s="125">
        <v>1</v>
      </c>
      <c r="C15" s="73" t="s">
        <v>349</v>
      </c>
      <c r="D15" s="74"/>
      <c r="E15" s="71"/>
      <c r="F15" s="71"/>
      <c r="G15" s="71"/>
      <c r="H15" s="71"/>
      <c r="I15" s="71"/>
      <c r="J15" s="71"/>
      <c r="K15" s="71"/>
      <c r="L15" s="71"/>
      <c r="M15" s="71"/>
      <c r="N15" s="71"/>
      <c r="O15" s="75" t="s">
        <v>215</v>
      </c>
      <c r="P15" s="91" t="s">
        <v>216</v>
      </c>
      <c r="Q15" s="91" t="s">
        <v>210</v>
      </c>
      <c r="R15" s="91"/>
      <c r="S15" s="91"/>
      <c r="T15" s="71"/>
      <c r="U15" s="71"/>
      <c r="V15" s="71"/>
      <c r="W15" s="71"/>
      <c r="X15" s="71"/>
      <c r="Y15" s="71"/>
      <c r="Z15" s="71"/>
      <c r="AA15" s="71"/>
      <c r="AB15" s="71"/>
      <c r="AC15" s="71"/>
      <c r="AD15" s="71"/>
      <c r="AE15" s="71"/>
      <c r="AF15" s="71"/>
      <c r="AG15" s="75"/>
      <c r="AH15" s="75" t="s">
        <v>215</v>
      </c>
      <c r="AI15" s="71" t="s">
        <v>14</v>
      </c>
      <c r="AJ15" s="71" t="s">
        <v>15</v>
      </c>
      <c r="AK15" s="71"/>
      <c r="AL15" s="71"/>
      <c r="AM15" s="71"/>
      <c r="AN15" s="71"/>
      <c r="AO15" s="71"/>
      <c r="AP15" s="71"/>
      <c r="AQ15" s="71"/>
      <c r="AR15" s="71"/>
      <c r="AS15" s="71"/>
      <c r="AT15" s="71"/>
      <c r="AU15" s="72"/>
      <c r="AV15" s="49"/>
    </row>
    <row r="16" spans="1:48" ht="16.149999999999999" customHeight="1">
      <c r="A16" s="48"/>
      <c r="B16" s="76"/>
      <c r="C16" s="71"/>
      <c r="D16" s="71"/>
      <c r="E16" s="71"/>
      <c r="F16" s="71"/>
      <c r="G16" s="71"/>
      <c r="H16" s="71"/>
      <c r="I16" s="71"/>
      <c r="J16" s="71"/>
      <c r="K16" s="71"/>
      <c r="L16" s="71"/>
      <c r="M16" s="71"/>
      <c r="N16" s="71"/>
      <c r="O16" s="75" t="s">
        <v>215</v>
      </c>
      <c r="P16" s="91" t="s">
        <v>211</v>
      </c>
      <c r="Q16" s="91"/>
      <c r="R16" s="91"/>
      <c r="S16" s="91"/>
      <c r="T16" s="71"/>
      <c r="U16" s="71"/>
      <c r="V16" s="71"/>
      <c r="W16" s="71"/>
      <c r="X16" s="71"/>
      <c r="Y16" s="71"/>
      <c r="Z16" s="71"/>
      <c r="AA16" s="71"/>
      <c r="AB16" s="71"/>
      <c r="AC16" s="71"/>
      <c r="AD16" s="71"/>
      <c r="AE16" s="71"/>
      <c r="AF16" s="71"/>
      <c r="AG16" s="75"/>
      <c r="AH16" s="75" t="s">
        <v>215</v>
      </c>
      <c r="AI16" s="71"/>
      <c r="AJ16" s="71" t="s">
        <v>16</v>
      </c>
      <c r="AK16" s="71"/>
      <c r="AL16" s="71" t="s">
        <v>233</v>
      </c>
      <c r="AM16" s="71"/>
      <c r="AN16" s="71"/>
      <c r="AO16" s="71"/>
      <c r="AP16" s="71"/>
      <c r="AQ16" s="71"/>
      <c r="AR16" s="71"/>
      <c r="AS16" s="71"/>
      <c r="AT16" s="71"/>
      <c r="AU16" s="72"/>
      <c r="AV16" s="49"/>
    </row>
    <row r="17" spans="1:48" ht="16.149999999999999" customHeight="1">
      <c r="A17" s="48"/>
      <c r="B17" s="76">
        <v>2</v>
      </c>
      <c r="C17" s="73" t="s">
        <v>4</v>
      </c>
      <c r="D17" s="71"/>
      <c r="E17" s="71"/>
      <c r="F17" s="71"/>
      <c r="G17" s="71"/>
      <c r="H17" s="71"/>
      <c r="I17" s="71"/>
      <c r="J17" s="71"/>
      <c r="K17" s="71"/>
      <c r="L17" s="71"/>
      <c r="M17" s="71"/>
      <c r="N17" s="71"/>
      <c r="O17" s="75" t="s">
        <v>215</v>
      </c>
      <c r="P17" s="91"/>
      <c r="Q17" s="91" t="s">
        <v>206</v>
      </c>
      <c r="R17" s="91"/>
      <c r="S17" s="91" t="s">
        <v>212</v>
      </c>
      <c r="T17" s="71"/>
      <c r="U17" s="71"/>
      <c r="V17" s="71"/>
      <c r="W17" s="71"/>
      <c r="X17" s="71"/>
      <c r="Y17" s="71"/>
      <c r="Z17" s="71"/>
      <c r="AA17" s="71"/>
      <c r="AB17" s="71"/>
      <c r="AC17" s="71"/>
      <c r="AD17" s="71"/>
      <c r="AE17" s="71"/>
      <c r="AF17" s="71"/>
      <c r="AG17" s="75"/>
      <c r="AH17" s="75" t="s">
        <v>215</v>
      </c>
      <c r="AI17" s="71"/>
      <c r="AJ17" s="71" t="s">
        <v>17</v>
      </c>
      <c r="AK17" s="71"/>
      <c r="AL17" s="71" t="s">
        <v>232</v>
      </c>
      <c r="AM17" s="71"/>
      <c r="AN17" s="71"/>
      <c r="AO17" s="71"/>
      <c r="AP17" s="71"/>
      <c r="AQ17" s="71"/>
      <c r="AR17" s="71"/>
      <c r="AS17" s="71"/>
      <c r="AT17" s="71"/>
      <c r="AU17" s="72"/>
      <c r="AV17" s="49"/>
    </row>
    <row r="18" spans="1:48" ht="16.149999999999999" customHeight="1">
      <c r="A18" s="48"/>
      <c r="B18" s="76"/>
      <c r="C18" s="77" t="s">
        <v>5</v>
      </c>
      <c r="D18" s="71"/>
      <c r="E18" s="71" t="s">
        <v>6</v>
      </c>
      <c r="F18" s="71"/>
      <c r="G18" s="71"/>
      <c r="H18" s="71"/>
      <c r="I18" s="71"/>
      <c r="J18" s="71"/>
      <c r="K18" s="71"/>
      <c r="L18" s="71"/>
      <c r="M18" s="71"/>
      <c r="N18" s="71"/>
      <c r="O18" s="75" t="s">
        <v>215</v>
      </c>
      <c r="P18" s="91"/>
      <c r="Q18" s="91" t="s">
        <v>207</v>
      </c>
      <c r="R18" s="91"/>
      <c r="S18" s="91" t="s">
        <v>222</v>
      </c>
      <c r="T18" s="71"/>
      <c r="U18" s="71"/>
      <c r="V18" s="71"/>
      <c r="W18" s="71"/>
      <c r="X18" s="71"/>
      <c r="Y18" s="71"/>
      <c r="Z18" s="71"/>
      <c r="AA18" s="71"/>
      <c r="AB18" s="71"/>
      <c r="AC18" s="71"/>
      <c r="AD18" s="71"/>
      <c r="AE18" s="71"/>
      <c r="AF18" s="71"/>
      <c r="AG18" s="75"/>
      <c r="AH18" s="75" t="s">
        <v>215</v>
      </c>
      <c r="AI18" s="71"/>
      <c r="AJ18" s="71" t="s">
        <v>218</v>
      </c>
      <c r="AK18" s="71"/>
      <c r="AL18" s="71" t="s">
        <v>231</v>
      </c>
      <c r="AM18" s="71"/>
      <c r="AN18" s="71"/>
      <c r="AO18" s="71"/>
      <c r="AP18" s="71"/>
      <c r="AQ18" s="71"/>
      <c r="AR18" s="71"/>
      <c r="AS18" s="71"/>
      <c r="AT18" s="71"/>
      <c r="AU18" s="72"/>
      <c r="AV18" s="49"/>
    </row>
    <row r="19" spans="1:48" ht="16.149999999999999" customHeight="1">
      <c r="A19" s="48"/>
      <c r="B19" s="76"/>
      <c r="C19" s="71" t="s">
        <v>7</v>
      </c>
      <c r="D19" s="71"/>
      <c r="E19" s="71" t="s">
        <v>8</v>
      </c>
      <c r="F19" s="71"/>
      <c r="G19" s="71"/>
      <c r="H19" s="71"/>
      <c r="I19" s="71"/>
      <c r="J19" s="71"/>
      <c r="K19" s="71"/>
      <c r="L19" s="71"/>
      <c r="M19" s="71"/>
      <c r="N19" s="71"/>
      <c r="O19" s="75" t="s">
        <v>215</v>
      </c>
      <c r="P19" s="91"/>
      <c r="Q19" s="91"/>
      <c r="R19" s="91"/>
      <c r="S19" s="126" t="s">
        <v>221</v>
      </c>
      <c r="T19" s="71"/>
      <c r="U19" s="71"/>
      <c r="V19" s="71"/>
      <c r="W19" s="71"/>
      <c r="X19" s="71"/>
      <c r="Y19" s="71"/>
      <c r="Z19" s="71"/>
      <c r="AA19" s="71"/>
      <c r="AB19" s="71"/>
      <c r="AC19" s="71"/>
      <c r="AD19" s="71"/>
      <c r="AE19" s="71"/>
      <c r="AF19" s="71"/>
      <c r="AG19" s="75"/>
      <c r="AH19" s="75" t="s">
        <v>215</v>
      </c>
      <c r="AI19" s="71"/>
      <c r="AJ19" s="71" t="s">
        <v>229</v>
      </c>
      <c r="AK19" s="71"/>
      <c r="AL19" s="71" t="s">
        <v>230</v>
      </c>
      <c r="AM19" s="71"/>
      <c r="AN19" s="71"/>
      <c r="AO19" s="71"/>
      <c r="AP19" s="71"/>
      <c r="AQ19" s="71"/>
      <c r="AR19" s="71"/>
      <c r="AS19" s="71"/>
      <c r="AT19" s="71"/>
      <c r="AU19" s="72"/>
      <c r="AV19" s="49"/>
    </row>
    <row r="20" spans="1:48" ht="16.149999999999999" customHeight="1">
      <c r="A20" s="48"/>
      <c r="B20" s="76"/>
      <c r="C20" s="71" t="s">
        <v>220</v>
      </c>
      <c r="D20" s="71"/>
      <c r="E20" s="71" t="s">
        <v>9</v>
      </c>
      <c r="F20" s="71"/>
      <c r="G20" s="71"/>
      <c r="H20" s="71"/>
      <c r="I20" s="71"/>
      <c r="J20" s="71"/>
      <c r="K20" s="71"/>
      <c r="L20" s="71"/>
      <c r="M20" s="71"/>
      <c r="N20" s="71"/>
      <c r="O20" s="75" t="s">
        <v>215</v>
      </c>
      <c r="P20" s="91"/>
      <c r="Q20" s="91" t="s">
        <v>208</v>
      </c>
      <c r="R20" s="91"/>
      <c r="S20" s="126" t="s">
        <v>217</v>
      </c>
      <c r="T20" s="71"/>
      <c r="U20" s="71"/>
      <c r="V20" s="71"/>
      <c r="W20" s="71"/>
      <c r="X20" s="71"/>
      <c r="Y20" s="71"/>
      <c r="Z20" s="71"/>
      <c r="AA20" s="71"/>
      <c r="AB20" s="71"/>
      <c r="AC20" s="71"/>
      <c r="AD20" s="71"/>
      <c r="AE20" s="71"/>
      <c r="AF20" s="71"/>
      <c r="AG20" s="75"/>
      <c r="AH20" s="75" t="s">
        <v>215</v>
      </c>
      <c r="AI20" s="71"/>
      <c r="AJ20" s="71" t="s">
        <v>227</v>
      </c>
      <c r="AK20" s="71"/>
      <c r="AL20" s="71" t="s">
        <v>228</v>
      </c>
      <c r="AM20" s="71"/>
      <c r="AN20" s="71"/>
      <c r="AO20" s="71"/>
      <c r="AP20" s="71"/>
      <c r="AQ20" s="71"/>
      <c r="AR20" s="71"/>
      <c r="AS20" s="71"/>
      <c r="AT20" s="71"/>
      <c r="AU20" s="72"/>
      <c r="AV20" s="49"/>
    </row>
    <row r="21" spans="1:48" ht="16.149999999999999" customHeight="1">
      <c r="A21" s="48"/>
      <c r="B21" s="76"/>
      <c r="C21" s="71"/>
      <c r="D21" s="71"/>
      <c r="E21" s="71"/>
      <c r="F21" s="71"/>
      <c r="G21" s="71"/>
      <c r="H21" s="71"/>
      <c r="I21" s="71"/>
      <c r="J21" s="71"/>
      <c r="K21" s="71"/>
      <c r="L21" s="71"/>
      <c r="M21" s="71"/>
      <c r="N21" s="71"/>
      <c r="O21" s="75" t="s">
        <v>215</v>
      </c>
      <c r="P21" s="91"/>
      <c r="Q21" s="91" t="s">
        <v>209</v>
      </c>
      <c r="R21" s="91"/>
      <c r="S21" s="126" t="s">
        <v>223</v>
      </c>
      <c r="T21" s="71"/>
      <c r="U21" s="71"/>
      <c r="V21" s="71"/>
      <c r="W21" s="71"/>
      <c r="X21" s="71"/>
      <c r="Y21" s="71"/>
      <c r="Z21" s="71"/>
      <c r="AA21" s="71"/>
      <c r="AB21" s="71"/>
      <c r="AC21" s="71"/>
      <c r="AD21" s="71"/>
      <c r="AE21" s="71"/>
      <c r="AF21" s="71"/>
      <c r="AG21" s="75"/>
      <c r="AH21" s="75" t="s">
        <v>215</v>
      </c>
      <c r="AI21" s="71"/>
      <c r="AJ21" s="71" t="s">
        <v>225</v>
      </c>
      <c r="AK21" s="71"/>
      <c r="AL21" s="71" t="s">
        <v>226</v>
      </c>
      <c r="AM21" s="71"/>
      <c r="AN21" s="71"/>
      <c r="AO21" s="71"/>
      <c r="AP21" s="71"/>
      <c r="AQ21" s="71"/>
      <c r="AR21" s="71"/>
      <c r="AS21" s="71"/>
      <c r="AT21" s="71"/>
      <c r="AU21" s="72"/>
      <c r="AV21" s="49"/>
    </row>
    <row r="22" spans="1:48" ht="16.149999999999999" customHeight="1">
      <c r="A22" s="48"/>
      <c r="B22" s="76"/>
      <c r="C22" s="71"/>
      <c r="D22" s="71"/>
      <c r="E22" s="71"/>
      <c r="F22" s="71"/>
      <c r="G22" s="71"/>
      <c r="H22" s="71"/>
      <c r="I22" s="71"/>
      <c r="J22" s="71"/>
      <c r="K22" s="71"/>
      <c r="L22" s="71"/>
      <c r="M22" s="71"/>
      <c r="N22" s="71"/>
      <c r="O22" s="75" t="s">
        <v>365</v>
      </c>
      <c r="P22" s="91"/>
      <c r="Q22" s="91"/>
      <c r="R22" s="91"/>
      <c r="S22" s="127" t="s">
        <v>224</v>
      </c>
      <c r="T22" s="71"/>
      <c r="U22" s="71"/>
      <c r="V22" s="71"/>
      <c r="W22" s="71"/>
      <c r="X22" s="71"/>
      <c r="Y22" s="71"/>
      <c r="Z22" s="71"/>
      <c r="AA22" s="71"/>
      <c r="AB22" s="71"/>
      <c r="AC22" s="71"/>
      <c r="AD22" s="71"/>
      <c r="AE22" s="71"/>
      <c r="AF22" s="71"/>
      <c r="AG22" s="75"/>
      <c r="AH22" s="75" t="s">
        <v>215</v>
      </c>
      <c r="AI22" s="71" t="s">
        <v>219</v>
      </c>
      <c r="AJ22" s="71" t="s">
        <v>2</v>
      </c>
      <c r="AK22" s="71"/>
      <c r="AL22" s="71"/>
      <c r="AM22" s="71"/>
      <c r="AN22" s="71"/>
      <c r="AO22" s="71"/>
      <c r="AP22" s="71"/>
      <c r="AQ22" s="71"/>
      <c r="AR22" s="71"/>
      <c r="AS22" s="71"/>
      <c r="AT22" s="71"/>
      <c r="AU22" s="72"/>
      <c r="AV22" s="49"/>
    </row>
    <row r="23" spans="1:48" ht="16.149999999999999" customHeight="1">
      <c r="A23" s="48"/>
      <c r="B23" s="76"/>
      <c r="C23" s="96"/>
      <c r="D23" s="96"/>
      <c r="E23" s="96"/>
      <c r="F23" s="96"/>
      <c r="G23" s="96"/>
      <c r="H23" s="96"/>
      <c r="I23" s="96"/>
      <c r="J23" s="96"/>
      <c r="K23" s="96"/>
      <c r="L23" s="96"/>
      <c r="M23" s="96"/>
      <c r="N23" s="96"/>
      <c r="O23" s="97" t="s">
        <v>215</v>
      </c>
      <c r="P23" s="98"/>
      <c r="Q23" s="98"/>
      <c r="R23" s="98"/>
      <c r="S23" s="128"/>
      <c r="T23" s="96"/>
      <c r="U23" s="96"/>
      <c r="V23" s="96"/>
      <c r="W23" s="96"/>
      <c r="X23" s="96"/>
      <c r="Y23" s="96"/>
      <c r="Z23" s="96"/>
      <c r="AA23" s="96"/>
      <c r="AB23" s="96"/>
      <c r="AC23" s="96"/>
      <c r="AD23" s="96"/>
      <c r="AE23" s="96"/>
      <c r="AF23" s="96"/>
      <c r="AG23" s="97"/>
      <c r="AH23" s="97" t="s">
        <v>215</v>
      </c>
      <c r="AI23" s="96"/>
      <c r="AJ23" s="96"/>
      <c r="AK23" s="96"/>
      <c r="AL23" s="96"/>
      <c r="AM23" s="96"/>
      <c r="AN23" s="96"/>
      <c r="AO23" s="96"/>
      <c r="AP23" s="96"/>
      <c r="AQ23" s="96"/>
      <c r="AR23" s="96"/>
      <c r="AS23" s="96"/>
      <c r="AT23" s="96"/>
      <c r="AU23" s="72"/>
      <c r="AV23" s="49"/>
    </row>
    <row r="24" spans="1:48" ht="16.149999999999999" customHeight="1">
      <c r="A24" s="48"/>
      <c r="B24" s="76"/>
      <c r="C24" s="71"/>
      <c r="D24" s="71" t="s">
        <v>416</v>
      </c>
      <c r="E24" s="71"/>
      <c r="F24" s="71"/>
      <c r="G24" s="71"/>
      <c r="H24" s="71"/>
      <c r="I24" s="71"/>
      <c r="J24" s="71"/>
      <c r="K24" s="71"/>
      <c r="L24" s="71"/>
      <c r="M24" s="71"/>
      <c r="N24" s="71"/>
      <c r="O24" s="75"/>
      <c r="P24" s="91"/>
      <c r="Q24" s="91"/>
      <c r="R24" s="91"/>
      <c r="S24" s="126"/>
      <c r="T24" s="71"/>
      <c r="U24" s="71"/>
      <c r="V24" s="71"/>
      <c r="W24" s="71"/>
      <c r="X24" s="71"/>
      <c r="Y24" s="71"/>
      <c r="Z24" s="71"/>
      <c r="AA24" s="71"/>
      <c r="AB24" s="71"/>
      <c r="AC24" s="71"/>
      <c r="AD24" s="71"/>
      <c r="AE24" s="71"/>
      <c r="AF24" s="71"/>
      <c r="AG24" s="75"/>
      <c r="AH24" s="75"/>
      <c r="AI24" s="71"/>
      <c r="AJ24" s="71"/>
      <c r="AK24" s="71"/>
      <c r="AL24" s="71"/>
      <c r="AM24" s="71"/>
      <c r="AN24" s="71"/>
      <c r="AO24" s="71"/>
      <c r="AP24" s="71"/>
      <c r="AQ24" s="71"/>
      <c r="AR24" s="71"/>
      <c r="AS24" s="71"/>
      <c r="AT24" s="71"/>
      <c r="AU24" s="72"/>
      <c r="AV24" s="49"/>
    </row>
    <row r="25" spans="1:48" ht="16.149999999999999" customHeight="1">
      <c r="A25" s="48"/>
      <c r="B25" s="78"/>
      <c r="C25" s="95"/>
      <c r="D25" s="99" t="s">
        <v>281</v>
      </c>
      <c r="E25" s="95"/>
      <c r="F25" s="95"/>
      <c r="G25" s="95"/>
      <c r="H25" s="95"/>
      <c r="I25" s="95"/>
      <c r="J25" s="95"/>
      <c r="K25" s="188" t="s">
        <v>414</v>
      </c>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95"/>
      <c r="AR25" s="95"/>
      <c r="AS25" s="95"/>
      <c r="AT25" s="95"/>
      <c r="AU25" s="79"/>
      <c r="AV25" s="49"/>
    </row>
    <row r="26" spans="1:48" ht="16.149999999999999" customHeight="1">
      <c r="A26" s="4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49"/>
    </row>
    <row r="27" spans="1:48" ht="16.149999999999999" customHeight="1">
      <c r="A27" s="48"/>
      <c r="B27" s="186" t="s">
        <v>21</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49"/>
    </row>
    <row r="28" spans="1:48" ht="16.149999999999999" customHeight="1">
      <c r="A28" s="48"/>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3"/>
      <c r="AV28" s="49"/>
    </row>
    <row r="29" spans="1:48" ht="16.149999999999999" customHeight="1">
      <c r="A29" s="48"/>
      <c r="B29" s="187" t="s">
        <v>366</v>
      </c>
      <c r="C29" s="187"/>
      <c r="D29" s="187"/>
      <c r="E29" s="187"/>
      <c r="F29" s="187"/>
      <c r="G29" s="187"/>
      <c r="H29" s="187"/>
      <c r="I29" s="187"/>
      <c r="J29" s="187"/>
      <c r="K29" s="164"/>
      <c r="L29" s="165"/>
      <c r="M29" s="165"/>
      <c r="N29" s="165"/>
      <c r="O29" s="165"/>
      <c r="P29" s="165"/>
      <c r="Q29" s="165"/>
      <c r="R29" s="165"/>
      <c r="S29" s="165"/>
      <c r="T29" s="165"/>
      <c r="U29" s="165"/>
      <c r="V29" s="165"/>
      <c r="W29" s="165"/>
      <c r="X29" s="166"/>
      <c r="Y29" s="187" t="s">
        <v>369</v>
      </c>
      <c r="Z29" s="187"/>
      <c r="AA29" s="187"/>
      <c r="AB29" s="187"/>
      <c r="AC29" s="187"/>
      <c r="AD29" s="187"/>
      <c r="AE29" s="187"/>
      <c r="AF29" s="187"/>
      <c r="AG29" s="187"/>
      <c r="AH29" s="164"/>
      <c r="AI29" s="165"/>
      <c r="AJ29" s="165"/>
      <c r="AK29" s="165"/>
      <c r="AL29" s="165"/>
      <c r="AM29" s="165"/>
      <c r="AN29" s="165"/>
      <c r="AO29" s="165"/>
      <c r="AP29" s="165"/>
      <c r="AQ29" s="165"/>
      <c r="AR29" s="165"/>
      <c r="AS29" s="165"/>
      <c r="AT29" s="165"/>
      <c r="AU29" s="166"/>
      <c r="AV29" s="49"/>
    </row>
    <row r="30" spans="1:48" ht="16.149999999999999" customHeight="1">
      <c r="A30" s="48"/>
      <c r="B30" s="186" t="s">
        <v>22</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49"/>
    </row>
    <row r="31" spans="1:48" ht="16.149999999999999" customHeight="1">
      <c r="A31" s="48"/>
      <c r="B31" s="187" t="s">
        <v>19</v>
      </c>
      <c r="C31" s="187"/>
      <c r="D31" s="187"/>
      <c r="E31" s="187"/>
      <c r="F31" s="187"/>
      <c r="G31" s="187"/>
      <c r="H31" s="187"/>
      <c r="I31" s="187"/>
      <c r="J31" s="187"/>
      <c r="K31" s="181"/>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3"/>
      <c r="AV31" s="49"/>
    </row>
    <row r="32" spans="1:48" ht="16.149999999999999" customHeight="1">
      <c r="A32" s="48"/>
      <c r="B32" s="187" t="s">
        <v>20</v>
      </c>
      <c r="C32" s="187"/>
      <c r="D32" s="187"/>
      <c r="E32" s="187"/>
      <c r="F32" s="187"/>
      <c r="G32" s="187"/>
      <c r="H32" s="187"/>
      <c r="I32" s="187"/>
      <c r="J32" s="187"/>
      <c r="K32" s="181"/>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3"/>
      <c r="AV32" s="49"/>
    </row>
    <row r="33" spans="1:48" ht="16.149999999999999" customHeight="1">
      <c r="A33" s="4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49"/>
    </row>
    <row r="34" spans="1:48" ht="16.149999999999999" customHeight="1" thickBot="1">
      <c r="A34" s="48"/>
      <c r="B34" s="51" t="s">
        <v>23</v>
      </c>
      <c r="C34" s="52" t="s">
        <v>412</v>
      </c>
      <c r="D34" s="26"/>
      <c r="E34" s="26"/>
      <c r="F34" s="26"/>
      <c r="G34" s="26"/>
      <c r="H34" s="26"/>
      <c r="I34" s="26"/>
      <c r="J34" s="26"/>
      <c r="K34" s="26"/>
      <c r="L34" s="26"/>
      <c r="M34" s="26"/>
      <c r="N34" s="26"/>
      <c r="O34" s="26"/>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49"/>
    </row>
    <row r="35" spans="1:48" ht="16.149999999999999" customHeight="1" thickBot="1">
      <c r="A35" s="48"/>
      <c r="B35" s="11"/>
      <c r="C35" s="11" t="s">
        <v>413</v>
      </c>
      <c r="D35" s="11"/>
      <c r="E35" s="11"/>
      <c r="F35" s="11"/>
      <c r="G35" s="11"/>
      <c r="H35" s="11"/>
      <c r="I35" s="11"/>
      <c r="J35" s="11"/>
      <c r="K35" s="184">
        <v>0</v>
      </c>
      <c r="L35" s="185"/>
      <c r="M35" s="11" t="s">
        <v>31</v>
      </c>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49"/>
    </row>
    <row r="36" spans="1:48" ht="16.149999999999999" customHeight="1">
      <c r="A36" s="48"/>
      <c r="B36" s="11"/>
      <c r="C36" s="11" t="s">
        <v>24</v>
      </c>
      <c r="D36" s="11"/>
      <c r="E36" s="11"/>
      <c r="F36" s="11" t="s">
        <v>25</v>
      </c>
      <c r="G36" s="11"/>
      <c r="H36" s="11"/>
      <c r="I36" s="11"/>
      <c r="J36" s="11"/>
      <c r="K36" s="196">
        <v>0</v>
      </c>
      <c r="L36" s="197"/>
      <c r="M36" s="11" t="s">
        <v>31</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49"/>
    </row>
    <row r="37" spans="1:48" ht="16.149999999999999" customHeight="1">
      <c r="A37" s="48"/>
      <c r="B37" s="11"/>
      <c r="C37" s="11"/>
      <c r="D37" s="11"/>
      <c r="E37" s="11"/>
      <c r="F37" s="11" t="s">
        <v>26</v>
      </c>
      <c r="G37" s="11"/>
      <c r="H37" s="11"/>
      <c r="I37" s="11"/>
      <c r="J37" s="11"/>
      <c r="K37" s="176">
        <v>0</v>
      </c>
      <c r="L37" s="177"/>
      <c r="M37" s="11" t="s">
        <v>31</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49"/>
    </row>
    <row r="38" spans="1:48" ht="16.149999999999999" customHeight="1">
      <c r="A38" s="48"/>
      <c r="B38" s="11"/>
      <c r="C38" s="11"/>
      <c r="D38" s="11"/>
      <c r="E38" s="11"/>
      <c r="F38" s="11" t="s">
        <v>27</v>
      </c>
      <c r="G38" s="11"/>
      <c r="H38" s="11"/>
      <c r="I38" s="11"/>
      <c r="J38" s="11"/>
      <c r="K38" s="176">
        <v>0</v>
      </c>
      <c r="L38" s="177"/>
      <c r="M38" s="11" t="s">
        <v>31</v>
      </c>
      <c r="N38" s="11"/>
      <c r="O38" s="11"/>
      <c r="P38" s="11"/>
      <c r="Q38" s="11"/>
      <c r="R38" s="17"/>
      <c r="S38" s="13" t="s">
        <v>32</v>
      </c>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5"/>
      <c r="AU38" s="17"/>
      <c r="AV38" s="49"/>
    </row>
    <row r="39" spans="1:48" ht="16.149999999999999" customHeight="1">
      <c r="A39" s="48"/>
      <c r="B39" s="11"/>
      <c r="C39" s="11"/>
      <c r="D39" s="11"/>
      <c r="E39" s="11"/>
      <c r="F39" s="11" t="s">
        <v>28</v>
      </c>
      <c r="G39" s="11"/>
      <c r="H39" s="11"/>
      <c r="I39" s="11"/>
      <c r="J39" s="11"/>
      <c r="K39" s="176">
        <v>0</v>
      </c>
      <c r="L39" s="177"/>
      <c r="M39" s="11" t="s">
        <v>31</v>
      </c>
      <c r="N39" s="11"/>
      <c r="O39" s="11"/>
      <c r="P39" s="11"/>
      <c r="Q39" s="11"/>
      <c r="R39" s="17"/>
      <c r="S39" s="16" t="s">
        <v>33</v>
      </c>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8"/>
      <c r="AU39" s="17"/>
      <c r="AV39" s="49"/>
    </row>
    <row r="40" spans="1:48" ht="16.149999999999999" customHeight="1">
      <c r="A40" s="48"/>
      <c r="B40" s="11"/>
      <c r="C40" s="11"/>
      <c r="D40" s="11"/>
      <c r="E40" s="11"/>
      <c r="F40" s="11" t="s">
        <v>29</v>
      </c>
      <c r="G40" s="11"/>
      <c r="H40" s="11"/>
      <c r="I40" s="11"/>
      <c r="J40" s="11"/>
      <c r="K40" s="176">
        <v>0</v>
      </c>
      <c r="L40" s="177"/>
      <c r="M40" s="11" t="s">
        <v>31</v>
      </c>
      <c r="N40" s="11"/>
      <c r="O40" s="11"/>
      <c r="P40" s="11"/>
      <c r="Q40" s="11"/>
      <c r="R40" s="17"/>
      <c r="S40" s="19" t="s">
        <v>34</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1"/>
      <c r="AU40" s="17"/>
      <c r="AV40" s="49"/>
    </row>
    <row r="41" spans="1:48" ht="16.149999999999999" customHeight="1">
      <c r="A41" s="48"/>
      <c r="B41" s="11"/>
      <c r="C41" s="11"/>
      <c r="D41" s="11"/>
      <c r="E41" s="11" t="s">
        <v>30</v>
      </c>
      <c r="F41" s="11"/>
      <c r="G41" s="11"/>
      <c r="H41" s="11"/>
      <c r="I41" s="11"/>
      <c r="J41" s="11"/>
      <c r="K41" s="176">
        <v>0</v>
      </c>
      <c r="L41" s="177"/>
      <c r="M41" s="11" t="s">
        <v>31</v>
      </c>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49"/>
    </row>
    <row r="42" spans="1:48" ht="16.149999999999999" customHeight="1">
      <c r="A42" s="48"/>
      <c r="B42" s="11"/>
      <c r="C42" s="11"/>
      <c r="D42" s="11"/>
      <c r="E42" s="11" t="s">
        <v>334</v>
      </c>
      <c r="F42" s="11"/>
      <c r="G42" s="11"/>
      <c r="H42" s="11"/>
      <c r="I42" s="11"/>
      <c r="J42" s="11"/>
      <c r="K42" s="11"/>
      <c r="L42" s="11"/>
      <c r="M42" s="11"/>
      <c r="N42" s="11"/>
      <c r="O42" s="11"/>
      <c r="P42" s="11"/>
      <c r="Q42" s="11"/>
      <c r="R42" s="11"/>
      <c r="S42" s="11"/>
      <c r="T42" s="11"/>
      <c r="U42" s="176">
        <v>0</v>
      </c>
      <c r="V42" s="177"/>
      <c r="W42" s="11" t="s">
        <v>31</v>
      </c>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49"/>
    </row>
    <row r="43" spans="1:48" ht="16.149999999999999" customHeight="1">
      <c r="A43" s="48"/>
      <c r="B43" s="11" t="s">
        <v>199</v>
      </c>
      <c r="C43" s="11" t="s">
        <v>199</v>
      </c>
      <c r="D43" s="11" t="s">
        <v>199</v>
      </c>
      <c r="E43" s="11" t="s">
        <v>199</v>
      </c>
      <c r="F43" s="11" t="s">
        <v>199</v>
      </c>
      <c r="G43" s="11" t="s">
        <v>199</v>
      </c>
      <c r="H43" s="11" t="s">
        <v>199</v>
      </c>
      <c r="I43" s="11" t="s">
        <v>199</v>
      </c>
      <c r="J43" s="11" t="s">
        <v>199</v>
      </c>
      <c r="K43" s="11" t="s">
        <v>199</v>
      </c>
      <c r="L43" s="11" t="s">
        <v>199</v>
      </c>
      <c r="M43" s="11" t="s">
        <v>199</v>
      </c>
      <c r="N43" s="11" t="s">
        <v>199</v>
      </c>
      <c r="O43" s="11" t="s">
        <v>199</v>
      </c>
      <c r="P43" s="11" t="s">
        <v>199</v>
      </c>
      <c r="Q43" s="11" t="s">
        <v>199</v>
      </c>
      <c r="R43" s="11" t="s">
        <v>199</v>
      </c>
      <c r="S43" s="11" t="s">
        <v>199</v>
      </c>
      <c r="T43" s="11" t="s">
        <v>199</v>
      </c>
      <c r="U43" s="11" t="s">
        <v>199</v>
      </c>
      <c r="V43" s="11" t="s">
        <v>199</v>
      </c>
      <c r="W43" s="11" t="s">
        <v>199</v>
      </c>
      <c r="X43" s="11" t="s">
        <v>199</v>
      </c>
      <c r="Y43" s="11" t="s">
        <v>199</v>
      </c>
      <c r="Z43" s="11" t="s">
        <v>199</v>
      </c>
      <c r="AA43" s="11" t="s">
        <v>199</v>
      </c>
      <c r="AB43" s="11" t="s">
        <v>199</v>
      </c>
      <c r="AC43" s="11" t="s">
        <v>199</v>
      </c>
      <c r="AD43" s="11" t="s">
        <v>199</v>
      </c>
      <c r="AE43" s="11" t="s">
        <v>199</v>
      </c>
      <c r="AF43" s="11" t="s">
        <v>199</v>
      </c>
      <c r="AG43" s="11" t="s">
        <v>199</v>
      </c>
      <c r="AH43" s="11" t="s">
        <v>199</v>
      </c>
      <c r="AI43" s="11" t="s">
        <v>199</v>
      </c>
      <c r="AJ43" s="11" t="s">
        <v>199</v>
      </c>
      <c r="AK43" s="11" t="s">
        <v>199</v>
      </c>
      <c r="AL43" s="11" t="s">
        <v>199</v>
      </c>
      <c r="AM43" s="11" t="s">
        <v>199</v>
      </c>
      <c r="AN43" s="11" t="s">
        <v>199</v>
      </c>
      <c r="AO43" s="11" t="s">
        <v>199</v>
      </c>
      <c r="AP43" s="11" t="s">
        <v>199</v>
      </c>
      <c r="AQ43" s="11" t="s">
        <v>199</v>
      </c>
      <c r="AR43" s="11" t="s">
        <v>199</v>
      </c>
      <c r="AS43" s="11" t="s">
        <v>199</v>
      </c>
      <c r="AT43" s="11" t="s">
        <v>199</v>
      </c>
      <c r="AU43" s="11" t="s">
        <v>199</v>
      </c>
      <c r="AV43" s="49"/>
    </row>
    <row r="44" spans="1:48" ht="16.149999999999999" customHeight="1">
      <c r="A44" s="48"/>
      <c r="B44" s="51" t="s">
        <v>35</v>
      </c>
      <c r="C44" s="51" t="s">
        <v>36</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49"/>
    </row>
    <row r="45" spans="1:48" ht="16.149999999999999" customHeight="1">
      <c r="A45" s="48"/>
      <c r="B45" s="53" t="s">
        <v>5</v>
      </c>
      <c r="C45" s="53"/>
      <c r="D45" s="53" t="s">
        <v>37</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49"/>
    </row>
    <row r="46" spans="1:48" ht="16.149999999999999" customHeight="1">
      <c r="A46" s="48"/>
      <c r="B46" s="11" t="s">
        <v>38</v>
      </c>
      <c r="C46" s="11"/>
      <c r="D46" s="11"/>
      <c r="E46" s="11" t="s">
        <v>39</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49"/>
    </row>
    <row r="47" spans="1:48" ht="16.149999999999999" customHeight="1">
      <c r="A47" s="48"/>
      <c r="B47" s="11"/>
      <c r="C47" s="11"/>
      <c r="D47" s="11"/>
      <c r="E47" s="11" t="s">
        <v>40</v>
      </c>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49"/>
    </row>
    <row r="48" spans="1:48" ht="16.149999999999999" customHeight="1">
      <c r="A48" s="48"/>
      <c r="B48" s="11"/>
      <c r="C48" s="11"/>
      <c r="D48" s="11"/>
      <c r="E48" s="11" t="s">
        <v>41</v>
      </c>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49"/>
    </row>
    <row r="49" spans="1:48" ht="16.149999999999999" customHeight="1">
      <c r="A49" s="4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49"/>
    </row>
    <row r="50" spans="1:48" ht="16.149999999999999" customHeight="1">
      <c r="A50" s="48"/>
      <c r="B50" s="11"/>
      <c r="C50" s="11"/>
      <c r="D50" s="11" t="s">
        <v>155</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49"/>
    </row>
    <row r="51" spans="1:48" ht="16.149999999999999" customHeight="1">
      <c r="A51" s="48"/>
      <c r="B51" s="11"/>
      <c r="C51" s="11"/>
      <c r="D51" s="167"/>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9"/>
      <c r="AV51" s="49"/>
    </row>
    <row r="52" spans="1:48" ht="16.149999999999999" customHeight="1">
      <c r="A52" s="48"/>
      <c r="B52" s="11"/>
      <c r="C52" s="11"/>
      <c r="D52" s="170"/>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2"/>
      <c r="AV52" s="49"/>
    </row>
    <row r="53" spans="1:48" ht="16.149999999999999" customHeight="1">
      <c r="A53" s="48"/>
      <c r="B53" s="11"/>
      <c r="C53" s="11"/>
      <c r="D53" s="173"/>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5"/>
      <c r="AV53" s="49"/>
    </row>
    <row r="54" spans="1:48" ht="16.149999999999999" customHeight="1">
      <c r="A54" s="48"/>
      <c r="B54" s="11" t="s">
        <v>199</v>
      </c>
      <c r="C54" s="11" t="s">
        <v>199</v>
      </c>
      <c r="D54" s="11" t="s">
        <v>199</v>
      </c>
      <c r="E54" s="11" t="s">
        <v>199</v>
      </c>
      <c r="F54" s="11" t="s">
        <v>199</v>
      </c>
      <c r="G54" s="11" t="s">
        <v>199</v>
      </c>
      <c r="H54" s="11" t="s">
        <v>199</v>
      </c>
      <c r="I54" s="11" t="s">
        <v>199</v>
      </c>
      <c r="J54" s="11" t="s">
        <v>199</v>
      </c>
      <c r="K54" s="11" t="s">
        <v>199</v>
      </c>
      <c r="L54" s="11" t="s">
        <v>199</v>
      </c>
      <c r="M54" s="11" t="s">
        <v>199</v>
      </c>
      <c r="N54" s="11" t="s">
        <v>199</v>
      </c>
      <c r="O54" s="11" t="s">
        <v>199</v>
      </c>
      <c r="P54" s="11" t="s">
        <v>199</v>
      </c>
      <c r="Q54" s="11" t="s">
        <v>199</v>
      </c>
      <c r="R54" s="11" t="s">
        <v>199</v>
      </c>
      <c r="S54" s="11" t="s">
        <v>199</v>
      </c>
      <c r="T54" s="11" t="s">
        <v>199</v>
      </c>
      <c r="U54" s="11" t="s">
        <v>199</v>
      </c>
      <c r="V54" s="11" t="s">
        <v>199</v>
      </c>
      <c r="W54" s="11" t="s">
        <v>199</v>
      </c>
      <c r="X54" s="11" t="s">
        <v>199</v>
      </c>
      <c r="Y54" s="11" t="s">
        <v>199</v>
      </c>
      <c r="Z54" s="11" t="s">
        <v>199</v>
      </c>
      <c r="AA54" s="11" t="s">
        <v>199</v>
      </c>
      <c r="AB54" s="11" t="s">
        <v>199</v>
      </c>
      <c r="AC54" s="11" t="s">
        <v>199</v>
      </c>
      <c r="AD54" s="11" t="s">
        <v>199</v>
      </c>
      <c r="AE54" s="11" t="s">
        <v>199</v>
      </c>
      <c r="AF54" s="11" t="s">
        <v>199</v>
      </c>
      <c r="AG54" s="11" t="s">
        <v>199</v>
      </c>
      <c r="AH54" s="11" t="s">
        <v>199</v>
      </c>
      <c r="AI54" s="11" t="s">
        <v>199</v>
      </c>
      <c r="AJ54" s="11" t="s">
        <v>199</v>
      </c>
      <c r="AK54" s="11" t="s">
        <v>199</v>
      </c>
      <c r="AL54" s="11" t="s">
        <v>199</v>
      </c>
      <c r="AM54" s="11" t="s">
        <v>199</v>
      </c>
      <c r="AN54" s="11" t="s">
        <v>199</v>
      </c>
      <c r="AO54" s="11" t="s">
        <v>199</v>
      </c>
      <c r="AP54" s="11" t="s">
        <v>199</v>
      </c>
      <c r="AQ54" s="11" t="s">
        <v>199</v>
      </c>
      <c r="AR54" s="11" t="s">
        <v>199</v>
      </c>
      <c r="AS54" s="11" t="s">
        <v>199</v>
      </c>
      <c r="AT54" s="11" t="s">
        <v>199</v>
      </c>
      <c r="AU54" s="11" t="s">
        <v>199</v>
      </c>
      <c r="AV54" s="49"/>
    </row>
    <row r="55" spans="1:48" ht="16.149999999999999" customHeight="1">
      <c r="A55" s="48"/>
      <c r="B55" s="53" t="s">
        <v>7</v>
      </c>
      <c r="C55" s="53"/>
      <c r="D55" s="53" t="s">
        <v>8</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49"/>
    </row>
    <row r="56" spans="1:48" ht="16.149999999999999" customHeight="1">
      <c r="A56" s="48"/>
      <c r="B56" s="11" t="s">
        <v>42</v>
      </c>
      <c r="C56" s="11"/>
      <c r="D56" s="11"/>
      <c r="E56" s="54" t="s">
        <v>43</v>
      </c>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49"/>
    </row>
    <row r="57" spans="1:48" ht="16.149999999999999" customHeight="1">
      <c r="A57" s="48"/>
      <c r="B57" s="11"/>
      <c r="C57" s="11"/>
      <c r="D57" s="11"/>
      <c r="E57" s="54" t="s">
        <v>364</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49"/>
    </row>
    <row r="58" spans="1:48" ht="16.149999999999999" customHeight="1">
      <c r="A58" s="48"/>
      <c r="B58" s="11"/>
      <c r="C58" s="11"/>
      <c r="D58" s="11"/>
      <c r="E58" s="11" t="s">
        <v>40</v>
      </c>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49"/>
    </row>
    <row r="59" spans="1:48" ht="16.149999999999999" customHeight="1">
      <c r="A59" s="48"/>
      <c r="B59" s="11"/>
      <c r="C59" s="11"/>
      <c r="D59" s="11"/>
      <c r="E59" s="11" t="s">
        <v>41</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49"/>
    </row>
    <row r="60" spans="1:48" ht="16.149999999999999" customHeight="1">
      <c r="A60" s="4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49"/>
    </row>
    <row r="61" spans="1:48" ht="16.149999999999999" customHeight="1">
      <c r="A61" s="48"/>
      <c r="B61" s="11" t="s">
        <v>44</v>
      </c>
      <c r="C61" s="11"/>
      <c r="D61" s="11"/>
      <c r="E61" s="11" t="s">
        <v>362</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49"/>
    </row>
    <row r="62" spans="1:48" ht="16.149999999999999" customHeight="1">
      <c r="A62" s="48"/>
      <c r="B62" s="11"/>
      <c r="C62" s="11"/>
      <c r="D62" s="11"/>
      <c r="E62" s="55" t="s">
        <v>45</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49"/>
    </row>
    <row r="63" spans="1:48" ht="16.149999999999999" customHeight="1">
      <c r="A63" s="48"/>
      <c r="B63" s="11"/>
      <c r="C63" s="11"/>
      <c r="D63" s="11"/>
      <c r="E63" s="55" t="s">
        <v>46</v>
      </c>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49"/>
    </row>
    <row r="64" spans="1:48" ht="16.149999999999999" customHeight="1">
      <c r="A64" s="48"/>
      <c r="B64" s="11"/>
      <c r="C64" s="11"/>
      <c r="D64" s="11"/>
      <c r="E64" s="55" t="s">
        <v>47</v>
      </c>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49"/>
    </row>
    <row r="65" spans="1:48" ht="16.149999999999999" customHeight="1">
      <c r="A65" s="48"/>
      <c r="B65" s="11"/>
      <c r="C65" s="11"/>
      <c r="D65" s="11"/>
      <c r="E65" s="55" t="s">
        <v>48</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49"/>
    </row>
    <row r="66" spans="1:48" ht="16.149999999999999" customHeight="1">
      <c r="A66" s="48"/>
      <c r="B66" s="11"/>
      <c r="C66" s="11"/>
      <c r="D66" s="11"/>
      <c r="E66" s="55" t="s">
        <v>49</v>
      </c>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49"/>
    </row>
    <row r="67" spans="1:48" ht="16.149999999999999" customHeight="1">
      <c r="A67" s="4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49"/>
    </row>
    <row r="68" spans="1:48" ht="16.149999999999999" customHeight="1">
      <c r="A68" s="48"/>
      <c r="B68" s="11"/>
      <c r="C68" s="11"/>
      <c r="D68" s="11" t="s">
        <v>363</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49"/>
    </row>
    <row r="69" spans="1:48" ht="16.149999999999999" customHeight="1">
      <c r="A69" s="48"/>
      <c r="B69" s="11"/>
      <c r="C69" s="11"/>
      <c r="D69" s="167"/>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9"/>
      <c r="AV69" s="49"/>
    </row>
    <row r="70" spans="1:48" ht="16.149999999999999" customHeight="1">
      <c r="A70" s="48"/>
      <c r="B70" s="11"/>
      <c r="C70" s="11"/>
      <c r="D70" s="170"/>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2"/>
      <c r="AV70" s="49"/>
    </row>
    <row r="71" spans="1:48" ht="16.149999999999999" customHeight="1">
      <c r="A71" s="48"/>
      <c r="B71" s="11"/>
      <c r="C71" s="11"/>
      <c r="D71" s="173"/>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5"/>
      <c r="AV71" s="49"/>
    </row>
    <row r="72" spans="1:48" ht="16.149999999999999" customHeight="1">
      <c r="A72" s="102"/>
      <c r="B72" s="103"/>
      <c r="C72" s="103"/>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49"/>
    </row>
    <row r="73" spans="1:48" ht="16.149999999999999" customHeight="1">
      <c r="A73" s="102"/>
      <c r="B73" s="103" t="s">
        <v>234</v>
      </c>
      <c r="C73" s="103"/>
      <c r="D73" s="104"/>
      <c r="E73" s="163" t="s">
        <v>324</v>
      </c>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49"/>
    </row>
    <row r="74" spans="1:48" ht="16.149999999999999" customHeight="1">
      <c r="A74" s="102"/>
      <c r="B74" s="106"/>
      <c r="C74" s="103"/>
      <c r="D74" s="103"/>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49"/>
    </row>
    <row r="75" spans="1:48" ht="16.149999999999999" customHeight="1">
      <c r="A75" s="48"/>
      <c r="B75" s="11"/>
      <c r="C75" s="11"/>
      <c r="D75" s="167"/>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9"/>
      <c r="AV75" s="49"/>
    </row>
    <row r="76" spans="1:48" ht="16.149999999999999" customHeight="1">
      <c r="A76" s="48"/>
      <c r="B76" s="11"/>
      <c r="C76" s="11"/>
      <c r="D76" s="170"/>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2"/>
      <c r="AV76" s="105"/>
    </row>
    <row r="77" spans="1:48" ht="16.149999999999999" customHeight="1">
      <c r="A77" s="48"/>
      <c r="B77" s="11"/>
      <c r="C77" s="11"/>
      <c r="D77" s="173"/>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5"/>
      <c r="AV77" s="105"/>
    </row>
    <row r="78" spans="1:48" ht="16.149999999999999" customHeight="1">
      <c r="A78" s="102"/>
      <c r="B78" s="103"/>
      <c r="C78" s="103"/>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5"/>
    </row>
    <row r="79" spans="1:48" ht="16.149999999999999" customHeight="1">
      <c r="A79" s="102"/>
      <c r="B79" s="103" t="s">
        <v>199</v>
      </c>
      <c r="C79" s="103" t="s">
        <v>199</v>
      </c>
      <c r="D79" s="103" t="s">
        <v>199</v>
      </c>
      <c r="E79" s="103" t="s">
        <v>199</v>
      </c>
      <c r="F79" s="103" t="s">
        <v>199</v>
      </c>
      <c r="G79" s="103" t="s">
        <v>199</v>
      </c>
      <c r="H79" s="103" t="s">
        <v>199</v>
      </c>
      <c r="I79" s="103" t="s">
        <v>199</v>
      </c>
      <c r="J79" s="103" t="s">
        <v>199</v>
      </c>
      <c r="K79" s="103" t="s">
        <v>199</v>
      </c>
      <c r="L79" s="103" t="s">
        <v>199</v>
      </c>
      <c r="M79" s="103" t="s">
        <v>199</v>
      </c>
      <c r="N79" s="103" t="s">
        <v>199</v>
      </c>
      <c r="O79" s="103" t="s">
        <v>199</v>
      </c>
      <c r="P79" s="103" t="s">
        <v>199</v>
      </c>
      <c r="Q79" s="103" t="s">
        <v>199</v>
      </c>
      <c r="R79" s="103" t="s">
        <v>199</v>
      </c>
      <c r="S79" s="103" t="s">
        <v>199</v>
      </c>
      <c r="T79" s="103" t="s">
        <v>199</v>
      </c>
      <c r="U79" s="103" t="s">
        <v>199</v>
      </c>
      <c r="V79" s="103" t="s">
        <v>199</v>
      </c>
      <c r="W79" s="103" t="s">
        <v>199</v>
      </c>
      <c r="X79" s="103" t="s">
        <v>199</v>
      </c>
      <c r="Y79" s="103" t="s">
        <v>199</v>
      </c>
      <c r="Z79" s="103" t="s">
        <v>199</v>
      </c>
      <c r="AA79" s="103" t="s">
        <v>199</v>
      </c>
      <c r="AB79" s="103" t="s">
        <v>199</v>
      </c>
      <c r="AC79" s="103" t="s">
        <v>199</v>
      </c>
      <c r="AD79" s="103" t="s">
        <v>199</v>
      </c>
      <c r="AE79" s="103" t="s">
        <v>199</v>
      </c>
      <c r="AF79" s="103" t="s">
        <v>199</v>
      </c>
      <c r="AG79" s="103" t="s">
        <v>199</v>
      </c>
      <c r="AH79" s="103" t="s">
        <v>199</v>
      </c>
      <c r="AI79" s="103" t="s">
        <v>199</v>
      </c>
      <c r="AJ79" s="103" t="s">
        <v>199</v>
      </c>
      <c r="AK79" s="103" t="s">
        <v>199</v>
      </c>
      <c r="AL79" s="103" t="s">
        <v>199</v>
      </c>
      <c r="AM79" s="103" t="s">
        <v>199</v>
      </c>
      <c r="AN79" s="103" t="s">
        <v>199</v>
      </c>
      <c r="AO79" s="103" t="s">
        <v>199</v>
      </c>
      <c r="AP79" s="103" t="s">
        <v>199</v>
      </c>
      <c r="AQ79" s="103" t="s">
        <v>199</v>
      </c>
      <c r="AR79" s="103" t="s">
        <v>199</v>
      </c>
      <c r="AS79" s="103" t="s">
        <v>199</v>
      </c>
      <c r="AT79" s="103" t="s">
        <v>199</v>
      </c>
      <c r="AU79" s="103" t="s">
        <v>199</v>
      </c>
      <c r="AV79" s="49"/>
    </row>
    <row r="80" spans="1:48" ht="16.149999999999999" customHeight="1">
      <c r="A80" s="102"/>
      <c r="B80" s="107" t="s">
        <v>1</v>
      </c>
      <c r="C80" s="107"/>
      <c r="D80" s="107" t="s">
        <v>50</v>
      </c>
      <c r="E80" s="107"/>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49"/>
    </row>
    <row r="81" spans="1:48" ht="16.149999999999999" customHeight="1">
      <c r="A81" s="102"/>
      <c r="B81" s="107" t="s">
        <v>51</v>
      </c>
      <c r="C81" s="107"/>
      <c r="D81" s="107"/>
      <c r="E81" s="107" t="s">
        <v>52</v>
      </c>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49"/>
    </row>
    <row r="82" spans="1:48" ht="16.149999999999999" customHeight="1">
      <c r="A82" s="102"/>
      <c r="B82" s="103" t="s">
        <v>53</v>
      </c>
      <c r="C82" s="103"/>
      <c r="D82" s="103"/>
      <c r="E82" s="103"/>
      <c r="F82" s="163" t="s">
        <v>335</v>
      </c>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05"/>
    </row>
    <row r="83" spans="1:48" ht="16.149999999999999" customHeight="1">
      <c r="A83" s="102"/>
      <c r="B83" s="103"/>
      <c r="C83" s="103"/>
      <c r="D83" s="103"/>
      <c r="E83" s="10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05"/>
    </row>
    <row r="84" spans="1:48" ht="16.149999999999999" customHeight="1">
      <c r="A84" s="102"/>
      <c r="B84" s="108"/>
      <c r="C84" s="103"/>
      <c r="D84" s="103"/>
      <c r="E84" s="103" t="s">
        <v>40</v>
      </c>
      <c r="F84" s="103"/>
      <c r="G84" s="103"/>
      <c r="H84" s="103"/>
      <c r="I84" s="103" t="s">
        <v>54</v>
      </c>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5"/>
    </row>
    <row r="85" spans="1:48" ht="16.149999999999999" customHeight="1">
      <c r="A85" s="102"/>
      <c r="B85" s="103"/>
      <c r="C85" s="103"/>
      <c r="D85" s="103"/>
      <c r="E85" s="103" t="s">
        <v>41</v>
      </c>
      <c r="F85" s="103"/>
      <c r="G85" s="103"/>
      <c r="H85" s="103"/>
      <c r="I85" s="109" t="s">
        <v>55</v>
      </c>
      <c r="J85" s="109"/>
      <c r="K85" s="109"/>
      <c r="L85" s="109"/>
      <c r="M85" s="109"/>
      <c r="N85" s="109"/>
      <c r="O85" s="109"/>
      <c r="P85" s="109"/>
      <c r="Q85" s="109"/>
      <c r="R85" s="109"/>
      <c r="S85" s="109"/>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5"/>
    </row>
    <row r="86" spans="1:48" ht="16.149999999999999" customHeight="1">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5"/>
    </row>
    <row r="87" spans="1:48" ht="16.149999999999999" customHeight="1">
      <c r="A87" s="102"/>
      <c r="B87" s="103" t="s">
        <v>56</v>
      </c>
      <c r="C87" s="103"/>
      <c r="D87" s="103"/>
      <c r="E87" s="103"/>
      <c r="F87" s="110" t="s">
        <v>57</v>
      </c>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5"/>
    </row>
    <row r="88" spans="1:48" ht="16.149999999999999" customHeight="1">
      <c r="A88" s="48"/>
      <c r="B88" s="11"/>
      <c r="C88" s="11"/>
      <c r="D88" s="167"/>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9"/>
      <c r="AV88" s="105"/>
    </row>
    <row r="89" spans="1:48" ht="16.149999999999999" customHeight="1">
      <c r="A89" s="48"/>
      <c r="B89" s="11"/>
      <c r="C89" s="11"/>
      <c r="D89" s="170"/>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2"/>
      <c r="AV89" s="105"/>
    </row>
    <row r="90" spans="1:48" ht="16.149999999999999" customHeight="1">
      <c r="A90" s="48"/>
      <c r="B90" s="11"/>
      <c r="C90" s="11"/>
      <c r="D90" s="173"/>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5"/>
      <c r="AV90" s="105"/>
    </row>
    <row r="91" spans="1:48" ht="16.149999999999999" customHeight="1">
      <c r="A91" s="48"/>
      <c r="B91" s="11"/>
      <c r="C91" s="11"/>
      <c r="D91" s="40" t="s">
        <v>149</v>
      </c>
      <c r="E91" s="40"/>
      <c r="F91" s="40"/>
      <c r="G91" s="40"/>
      <c r="H91" s="40"/>
      <c r="I91" s="40"/>
      <c r="J91" s="40"/>
      <c r="K91" s="40"/>
      <c r="L91" s="40"/>
      <c r="M91" s="40"/>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05"/>
    </row>
    <row r="92" spans="1:48" ht="16.149999999999999" customHeight="1">
      <c r="A92" s="4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49"/>
    </row>
    <row r="93" spans="1:48" ht="16.149999999999999" customHeight="1">
      <c r="A93" s="48"/>
      <c r="B93" s="39" t="s">
        <v>58</v>
      </c>
      <c r="C93" s="39"/>
      <c r="D93" s="39"/>
      <c r="E93" s="39"/>
      <c r="F93" s="54" t="s">
        <v>148</v>
      </c>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49"/>
    </row>
    <row r="94" spans="1:48" ht="16.149999999999999" customHeight="1">
      <c r="A94" s="48"/>
      <c r="B94" s="11"/>
      <c r="C94" s="11"/>
      <c r="D94" s="11"/>
      <c r="E94" s="54" t="s">
        <v>59</v>
      </c>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49"/>
    </row>
    <row r="95" spans="1:48" ht="16.149999999999999" customHeight="1">
      <c r="A95" s="48"/>
      <c r="B95" s="11"/>
      <c r="C95" s="11"/>
      <c r="D95" s="11"/>
      <c r="E95" s="11" t="s">
        <v>60</v>
      </c>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49"/>
    </row>
    <row r="96" spans="1:48" ht="16.149999999999999" customHeight="1">
      <c r="A96" s="48"/>
      <c r="B96" s="11"/>
      <c r="C96" s="11"/>
      <c r="D96" s="11"/>
      <c r="E96" s="11" t="s">
        <v>61</v>
      </c>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49"/>
    </row>
    <row r="97" spans="1:48" ht="16.149999999999999" customHeight="1">
      <c r="A97" s="48"/>
      <c r="B97" s="11"/>
      <c r="C97" s="11"/>
      <c r="D97" s="11"/>
      <c r="E97" s="11" t="s">
        <v>62</v>
      </c>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49"/>
    </row>
    <row r="98" spans="1:48" ht="16.149999999999999" customHeight="1">
      <c r="A98" s="48"/>
      <c r="B98" s="11"/>
      <c r="C98" s="11"/>
      <c r="D98" s="11"/>
      <c r="E98" s="11" t="s">
        <v>2</v>
      </c>
      <c r="F98" s="11"/>
      <c r="G98" s="11"/>
      <c r="H98" s="11"/>
      <c r="I98" s="11"/>
      <c r="J98" s="11"/>
      <c r="K98" s="11"/>
      <c r="L98" s="11"/>
      <c r="M98" s="11"/>
      <c r="N98" s="11"/>
      <c r="O98" s="11"/>
      <c r="P98" s="11"/>
      <c r="Q98" s="50" t="s">
        <v>63</v>
      </c>
      <c r="R98" s="207"/>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9"/>
      <c r="AV98" s="49"/>
    </row>
    <row r="99" spans="1:48" ht="16.149999999999999" customHeight="1">
      <c r="A99" s="48"/>
      <c r="B99" s="11" t="s">
        <v>199</v>
      </c>
      <c r="C99" s="11" t="s">
        <v>199</v>
      </c>
      <c r="D99" s="11" t="s">
        <v>199</v>
      </c>
      <c r="E99" s="11" t="s">
        <v>199</v>
      </c>
      <c r="F99" s="11" t="s">
        <v>199</v>
      </c>
      <c r="G99" s="11" t="s">
        <v>199</v>
      </c>
      <c r="H99" s="11" t="s">
        <v>199</v>
      </c>
      <c r="I99" s="11" t="s">
        <v>199</v>
      </c>
      <c r="J99" s="11" t="s">
        <v>199</v>
      </c>
      <c r="K99" s="11" t="s">
        <v>199</v>
      </c>
      <c r="L99" s="11" t="s">
        <v>199</v>
      </c>
      <c r="M99" s="11" t="s">
        <v>199</v>
      </c>
      <c r="N99" s="11" t="s">
        <v>199</v>
      </c>
      <c r="O99" s="11" t="s">
        <v>199</v>
      </c>
      <c r="P99" s="11" t="s">
        <v>199</v>
      </c>
      <c r="Q99" s="11" t="s">
        <v>199</v>
      </c>
      <c r="R99" s="11" t="s">
        <v>199</v>
      </c>
      <c r="S99" s="11" t="s">
        <v>199</v>
      </c>
      <c r="T99" s="11" t="s">
        <v>199</v>
      </c>
      <c r="U99" s="11" t="s">
        <v>199</v>
      </c>
      <c r="V99" s="11" t="s">
        <v>199</v>
      </c>
      <c r="W99" s="11" t="s">
        <v>199</v>
      </c>
      <c r="X99" s="11" t="s">
        <v>199</v>
      </c>
      <c r="Y99" s="11" t="s">
        <v>199</v>
      </c>
      <c r="Z99" s="11" t="s">
        <v>199</v>
      </c>
      <c r="AA99" s="11" t="s">
        <v>199</v>
      </c>
      <c r="AB99" s="11" t="s">
        <v>199</v>
      </c>
      <c r="AC99" s="11" t="s">
        <v>199</v>
      </c>
      <c r="AD99" s="11" t="s">
        <v>199</v>
      </c>
      <c r="AE99" s="11" t="s">
        <v>199</v>
      </c>
      <c r="AF99" s="11" t="s">
        <v>199</v>
      </c>
      <c r="AG99" s="11" t="s">
        <v>199</v>
      </c>
      <c r="AH99" s="11" t="s">
        <v>199</v>
      </c>
      <c r="AI99" s="11" t="s">
        <v>199</v>
      </c>
      <c r="AJ99" s="11" t="s">
        <v>199</v>
      </c>
      <c r="AK99" s="11" t="s">
        <v>199</v>
      </c>
      <c r="AL99" s="11" t="s">
        <v>199</v>
      </c>
      <c r="AM99" s="11" t="s">
        <v>199</v>
      </c>
      <c r="AN99" s="11" t="s">
        <v>199</v>
      </c>
      <c r="AO99" s="11" t="s">
        <v>199</v>
      </c>
      <c r="AP99" s="11" t="s">
        <v>199</v>
      </c>
      <c r="AQ99" s="11" t="s">
        <v>199</v>
      </c>
      <c r="AR99" s="11" t="s">
        <v>199</v>
      </c>
      <c r="AS99" s="11" t="s">
        <v>199</v>
      </c>
      <c r="AT99" s="11" t="s">
        <v>199</v>
      </c>
      <c r="AU99" s="11" t="s">
        <v>199</v>
      </c>
      <c r="AV99" s="49"/>
    </row>
    <row r="100" spans="1:48" ht="16.149999999999999" customHeight="1">
      <c r="A100" s="48"/>
      <c r="B100" s="66" t="s">
        <v>64</v>
      </c>
      <c r="C100" s="66"/>
      <c r="D100" s="66"/>
      <c r="E100" s="53" t="s">
        <v>65</v>
      </c>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49"/>
    </row>
    <row r="101" spans="1:48" ht="16.149999999999999" customHeight="1">
      <c r="A101" s="48"/>
      <c r="B101" s="11" t="s">
        <v>66</v>
      </c>
      <c r="C101" s="11"/>
      <c r="D101" s="11"/>
      <c r="E101" s="11"/>
      <c r="F101" s="179" t="s">
        <v>336</v>
      </c>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49"/>
    </row>
    <row r="102" spans="1:48" ht="16.149999999999999" customHeight="1">
      <c r="A102" s="48"/>
      <c r="B102" s="11"/>
      <c r="C102" s="11"/>
      <c r="D102" s="11"/>
      <c r="E102" s="11"/>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49"/>
    </row>
    <row r="103" spans="1:48" ht="16.149999999999999" customHeight="1">
      <c r="A103" s="48"/>
      <c r="B103" s="11"/>
      <c r="C103" s="11"/>
      <c r="D103" s="11"/>
      <c r="E103" s="11" t="s">
        <v>67</v>
      </c>
      <c r="F103" s="11"/>
      <c r="G103" s="11"/>
      <c r="H103" s="11"/>
      <c r="I103" s="11"/>
      <c r="J103" s="11"/>
      <c r="K103" s="11"/>
      <c r="L103" s="11"/>
      <c r="M103" s="11"/>
      <c r="N103" s="11"/>
      <c r="O103" s="11"/>
      <c r="P103" s="11" t="s">
        <v>54</v>
      </c>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49"/>
    </row>
    <row r="104" spans="1:48" ht="16.149999999999999" customHeight="1">
      <c r="A104" s="48"/>
      <c r="B104" s="56"/>
      <c r="C104" s="11"/>
      <c r="D104" s="11"/>
      <c r="E104" s="11" t="s">
        <v>68</v>
      </c>
      <c r="F104" s="11"/>
      <c r="G104" s="11"/>
      <c r="H104" s="11"/>
      <c r="I104" s="11"/>
      <c r="J104" s="11"/>
      <c r="K104" s="11"/>
      <c r="L104" s="11"/>
      <c r="M104" s="11"/>
      <c r="N104" s="11"/>
      <c r="O104" s="11"/>
      <c r="P104" s="11" t="s">
        <v>54</v>
      </c>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49"/>
    </row>
    <row r="105" spans="1:48" ht="16.149999999999999" customHeight="1">
      <c r="A105" s="48"/>
      <c r="B105" s="11"/>
      <c r="C105" s="11"/>
      <c r="D105" s="11"/>
      <c r="E105" s="11" t="s">
        <v>69</v>
      </c>
      <c r="F105" s="11"/>
      <c r="G105" s="11"/>
      <c r="H105" s="11"/>
      <c r="I105" s="11"/>
      <c r="J105" s="11"/>
      <c r="K105" s="11"/>
      <c r="L105" s="11"/>
      <c r="M105" s="11"/>
      <c r="N105" s="11"/>
      <c r="O105" s="11"/>
      <c r="P105" s="68" t="s">
        <v>372</v>
      </c>
      <c r="Q105" s="68"/>
      <c r="R105" s="68"/>
      <c r="S105" s="68"/>
      <c r="T105" s="68"/>
      <c r="U105" s="68"/>
      <c r="V105" s="68"/>
      <c r="W105" s="68"/>
      <c r="X105" s="68"/>
      <c r="Y105" s="68"/>
      <c r="Z105" s="68"/>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49"/>
    </row>
    <row r="106" spans="1:48" ht="16.149999999999999" customHeight="1">
      <c r="A106" s="48"/>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49"/>
    </row>
    <row r="107" spans="1:48" ht="16.149999999999999" customHeight="1">
      <c r="A107" s="48"/>
      <c r="B107" s="11" t="s">
        <v>70</v>
      </c>
      <c r="C107" s="11"/>
      <c r="D107" s="11"/>
      <c r="E107" s="11"/>
      <c r="F107" s="11" t="s">
        <v>71</v>
      </c>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49"/>
    </row>
    <row r="108" spans="1:48" ht="16.149999999999999" customHeight="1">
      <c r="A108" s="48"/>
      <c r="B108" s="11"/>
      <c r="C108" s="11"/>
      <c r="D108" s="167"/>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9"/>
      <c r="AV108" s="49"/>
    </row>
    <row r="109" spans="1:48" ht="16.149999999999999" customHeight="1">
      <c r="A109" s="48"/>
      <c r="B109" s="11"/>
      <c r="C109" s="11"/>
      <c r="D109" s="170"/>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2"/>
      <c r="AV109" s="49"/>
    </row>
    <row r="110" spans="1:48" ht="16.149999999999999" customHeight="1">
      <c r="A110" s="48"/>
      <c r="B110" s="11"/>
      <c r="C110" s="11"/>
      <c r="D110" s="173"/>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5"/>
      <c r="AV110" s="49"/>
    </row>
    <row r="111" spans="1:48" ht="16.149999999999999" customHeight="1">
      <c r="A111" s="48"/>
      <c r="B111" s="11"/>
      <c r="C111" s="11"/>
      <c r="D111" s="39" t="s">
        <v>150</v>
      </c>
      <c r="E111" s="39"/>
      <c r="F111" s="39"/>
      <c r="G111" s="39"/>
      <c r="H111" s="39"/>
      <c r="I111" s="39"/>
      <c r="J111" s="39"/>
      <c r="K111" s="39"/>
      <c r="L111" s="39"/>
      <c r="M111" s="39"/>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49"/>
    </row>
    <row r="112" spans="1:48" ht="16.149999999999999" customHeight="1">
      <c r="A112" s="48"/>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49"/>
    </row>
    <row r="113" spans="1:48" ht="16.149999999999999" customHeight="1">
      <c r="A113" s="48"/>
      <c r="B113" s="68" t="s">
        <v>371</v>
      </c>
      <c r="C113" s="68"/>
      <c r="D113" s="68"/>
      <c r="E113" s="68"/>
      <c r="F113" s="11" t="s">
        <v>74</v>
      </c>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49"/>
    </row>
    <row r="114" spans="1:48" ht="16.149999999999999" customHeight="1">
      <c r="A114" s="48"/>
      <c r="B114" s="11"/>
      <c r="C114" s="11"/>
      <c r="D114" s="11"/>
      <c r="E114" s="54" t="s">
        <v>73</v>
      </c>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49"/>
    </row>
    <row r="115" spans="1:48" ht="16.149999999999999" customHeight="1">
      <c r="A115" s="48"/>
      <c r="B115" s="11"/>
      <c r="C115" s="11"/>
      <c r="D115" s="11"/>
      <c r="E115" s="11" t="s">
        <v>60</v>
      </c>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49"/>
    </row>
    <row r="116" spans="1:48" ht="16.149999999999999" customHeight="1">
      <c r="A116" s="48"/>
      <c r="B116" s="11"/>
      <c r="C116" s="11"/>
      <c r="D116" s="11"/>
      <c r="E116" s="11" t="s">
        <v>61</v>
      </c>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49"/>
    </row>
    <row r="117" spans="1:48" ht="16.149999999999999" customHeight="1">
      <c r="A117" s="48"/>
      <c r="B117" s="11"/>
      <c r="C117" s="11"/>
      <c r="D117" s="11"/>
      <c r="E117" s="11" t="s">
        <v>62</v>
      </c>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49"/>
    </row>
    <row r="118" spans="1:48" ht="16.149999999999999" customHeight="1">
      <c r="A118" s="48"/>
      <c r="B118" s="11"/>
      <c r="C118" s="11"/>
      <c r="D118" s="11"/>
      <c r="E118" s="11" t="s">
        <v>2</v>
      </c>
      <c r="F118" s="11"/>
      <c r="G118" s="11"/>
      <c r="H118" s="11"/>
      <c r="I118" s="11"/>
      <c r="J118" s="11"/>
      <c r="K118" s="11"/>
      <c r="L118" s="11"/>
      <c r="M118" s="11"/>
      <c r="N118" s="11"/>
      <c r="O118" s="11"/>
      <c r="P118" s="11"/>
      <c r="Q118" s="50" t="s">
        <v>63</v>
      </c>
      <c r="R118" s="181"/>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3"/>
      <c r="AV118" s="49"/>
    </row>
    <row r="119" spans="1:48" ht="16.149999999999999" customHeight="1">
      <c r="A119" s="48"/>
      <c r="B119" s="11" t="s">
        <v>199</v>
      </c>
      <c r="C119" s="11" t="s">
        <v>199</v>
      </c>
      <c r="D119" s="11" t="s">
        <v>199</v>
      </c>
      <c r="E119" s="11" t="s">
        <v>199</v>
      </c>
      <c r="F119" s="11" t="s">
        <v>199</v>
      </c>
      <c r="G119" s="11" t="s">
        <v>199</v>
      </c>
      <c r="H119" s="11" t="s">
        <v>199</v>
      </c>
      <c r="I119" s="11" t="s">
        <v>199</v>
      </c>
      <c r="J119" s="11" t="s">
        <v>199</v>
      </c>
      <c r="K119" s="11" t="s">
        <v>199</v>
      </c>
      <c r="L119" s="11" t="s">
        <v>199</v>
      </c>
      <c r="M119" s="11" t="s">
        <v>199</v>
      </c>
      <c r="N119" s="11" t="s">
        <v>199</v>
      </c>
      <c r="O119" s="11" t="s">
        <v>199</v>
      </c>
      <c r="P119" s="11" t="s">
        <v>199</v>
      </c>
      <c r="Q119" s="11" t="s">
        <v>199</v>
      </c>
      <c r="R119" s="11" t="s">
        <v>199</v>
      </c>
      <c r="S119" s="11" t="s">
        <v>199</v>
      </c>
      <c r="T119" s="11" t="s">
        <v>199</v>
      </c>
      <c r="U119" s="11" t="s">
        <v>199</v>
      </c>
      <c r="V119" s="11" t="s">
        <v>199</v>
      </c>
      <c r="W119" s="11" t="s">
        <v>199</v>
      </c>
      <c r="X119" s="11" t="s">
        <v>199</v>
      </c>
      <c r="Y119" s="11" t="s">
        <v>199</v>
      </c>
      <c r="Z119" s="11" t="s">
        <v>199</v>
      </c>
      <c r="AA119" s="11" t="s">
        <v>199</v>
      </c>
      <c r="AB119" s="11" t="s">
        <v>199</v>
      </c>
      <c r="AC119" s="11" t="s">
        <v>199</v>
      </c>
      <c r="AD119" s="11" t="s">
        <v>199</v>
      </c>
      <c r="AE119" s="11" t="s">
        <v>199</v>
      </c>
      <c r="AF119" s="11" t="s">
        <v>199</v>
      </c>
      <c r="AG119" s="11" t="s">
        <v>199</v>
      </c>
      <c r="AH119" s="11" t="s">
        <v>199</v>
      </c>
      <c r="AI119" s="11" t="s">
        <v>199</v>
      </c>
      <c r="AJ119" s="11" t="s">
        <v>199</v>
      </c>
      <c r="AK119" s="11" t="s">
        <v>199</v>
      </c>
      <c r="AL119" s="11" t="s">
        <v>199</v>
      </c>
      <c r="AM119" s="11" t="s">
        <v>199</v>
      </c>
      <c r="AN119" s="11" t="s">
        <v>199</v>
      </c>
      <c r="AO119" s="11" t="s">
        <v>199</v>
      </c>
      <c r="AP119" s="11" t="s">
        <v>199</v>
      </c>
      <c r="AQ119" s="11" t="s">
        <v>199</v>
      </c>
      <c r="AR119" s="11" t="s">
        <v>199</v>
      </c>
      <c r="AS119" s="11" t="s">
        <v>199</v>
      </c>
      <c r="AT119" s="11" t="s">
        <v>199</v>
      </c>
      <c r="AU119" s="11" t="s">
        <v>199</v>
      </c>
      <c r="AV119" s="49"/>
    </row>
    <row r="120" spans="1:48" ht="16.149999999999999" customHeight="1">
      <c r="A120" s="48"/>
      <c r="B120" s="67" t="s">
        <v>75</v>
      </c>
      <c r="C120" s="67"/>
      <c r="D120" s="67"/>
      <c r="E120" s="53" t="s">
        <v>76</v>
      </c>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49"/>
    </row>
    <row r="121" spans="1:48" ht="16.149999999999999" customHeight="1">
      <c r="A121" s="48"/>
      <c r="B121" s="11" t="s">
        <v>77</v>
      </c>
      <c r="C121" s="11"/>
      <c r="D121" s="11"/>
      <c r="E121" s="11"/>
      <c r="F121" s="178" t="s">
        <v>337</v>
      </c>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49"/>
    </row>
    <row r="122" spans="1:48" ht="16.149999999999999" customHeight="1">
      <c r="A122" s="48"/>
      <c r="B122" s="11"/>
      <c r="C122" s="11"/>
      <c r="D122" s="11"/>
      <c r="E122" s="11"/>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49"/>
    </row>
    <row r="123" spans="1:48" ht="16.149999999999999" customHeight="1">
      <c r="A123" s="48"/>
      <c r="B123" s="11"/>
      <c r="C123" s="11"/>
      <c r="D123" s="11"/>
      <c r="E123" s="11" t="s">
        <v>78</v>
      </c>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49"/>
    </row>
    <row r="124" spans="1:48" ht="16.149999999999999" customHeight="1">
      <c r="A124" s="48"/>
      <c r="B124" s="11"/>
      <c r="C124" s="11"/>
      <c r="D124" s="11"/>
      <c r="E124" s="11" t="s">
        <v>79</v>
      </c>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49"/>
    </row>
    <row r="125" spans="1:48" ht="16.149999999999999" customHeight="1">
      <c r="A125" s="48"/>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49"/>
    </row>
    <row r="126" spans="1:48" ht="16.149999999999999" customHeight="1">
      <c r="A126" s="48"/>
      <c r="B126" s="11" t="s">
        <v>80</v>
      </c>
      <c r="C126" s="11"/>
      <c r="D126" s="11"/>
      <c r="E126" s="11"/>
      <c r="F126" s="11" t="s">
        <v>338</v>
      </c>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49"/>
    </row>
    <row r="127" spans="1:48" ht="16.149999999999999" customHeight="1">
      <c r="A127" s="48"/>
      <c r="B127" s="11"/>
      <c r="C127" s="11"/>
      <c r="D127" s="11"/>
      <c r="E127" s="11" t="s">
        <v>81</v>
      </c>
      <c r="F127" s="11"/>
      <c r="G127" s="11"/>
      <c r="H127" s="11"/>
      <c r="I127" s="11"/>
      <c r="J127" s="11"/>
      <c r="K127" s="11" t="s">
        <v>54</v>
      </c>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49"/>
    </row>
    <row r="128" spans="1:48" ht="16.149999999999999" customHeight="1">
      <c r="A128" s="48"/>
      <c r="B128" s="11"/>
      <c r="C128" s="11"/>
      <c r="D128" s="11"/>
      <c r="E128" s="11" t="s">
        <v>69</v>
      </c>
      <c r="F128" s="11"/>
      <c r="G128" s="11"/>
      <c r="H128" s="11"/>
      <c r="I128" s="11"/>
      <c r="J128" s="11"/>
      <c r="K128" s="57" t="s">
        <v>82</v>
      </c>
      <c r="L128" s="40"/>
      <c r="M128" s="40"/>
      <c r="N128" s="40"/>
      <c r="O128" s="40"/>
      <c r="P128" s="40"/>
      <c r="Q128" s="40"/>
      <c r="R128" s="40"/>
      <c r="S128" s="40"/>
      <c r="T128" s="40"/>
      <c r="U128" s="40"/>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49"/>
    </row>
    <row r="129" spans="1:48" ht="16.149999999999999" customHeight="1">
      <c r="A129" s="48"/>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49"/>
    </row>
    <row r="130" spans="1:48" ht="16.149999999999999" customHeight="1">
      <c r="A130" s="48"/>
      <c r="B130" s="11" t="s">
        <v>83</v>
      </c>
      <c r="C130" s="11"/>
      <c r="D130" s="11"/>
      <c r="E130" s="11"/>
      <c r="F130" s="11" t="s">
        <v>84</v>
      </c>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49"/>
    </row>
    <row r="131" spans="1:48" ht="16.149999999999999" customHeight="1">
      <c r="A131" s="48"/>
      <c r="B131" s="11"/>
      <c r="C131" s="11"/>
      <c r="D131" s="167"/>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9"/>
      <c r="AV131" s="49"/>
    </row>
    <row r="132" spans="1:48" ht="16.149999999999999" customHeight="1">
      <c r="A132" s="48"/>
      <c r="B132" s="11"/>
      <c r="C132" s="11"/>
      <c r="D132" s="200"/>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2"/>
      <c r="AV132" s="49"/>
    </row>
    <row r="133" spans="1:48" ht="16.149999999999999" customHeight="1">
      <c r="A133" s="48"/>
      <c r="B133" s="11"/>
      <c r="C133" s="11"/>
      <c r="D133" s="203"/>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5"/>
      <c r="AV133" s="49"/>
    </row>
    <row r="134" spans="1:48" ht="16.149999999999999" customHeight="1">
      <c r="A134" s="48"/>
      <c r="B134" s="11"/>
      <c r="C134" s="11"/>
      <c r="D134" s="68" t="s">
        <v>151</v>
      </c>
      <c r="E134" s="68"/>
      <c r="F134" s="68"/>
      <c r="G134" s="68"/>
      <c r="H134" s="68"/>
      <c r="I134" s="68"/>
      <c r="J134" s="68"/>
      <c r="K134" s="68"/>
      <c r="L134" s="68"/>
      <c r="M134" s="68"/>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49"/>
    </row>
    <row r="135" spans="1:48" ht="16.149999999999999" customHeight="1">
      <c r="A135" s="48"/>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49"/>
    </row>
    <row r="136" spans="1:48" ht="16.149999999999999" customHeight="1">
      <c r="A136" s="48"/>
      <c r="B136" s="40" t="s">
        <v>85</v>
      </c>
      <c r="C136" s="40"/>
      <c r="D136" s="40"/>
      <c r="E136" s="40"/>
      <c r="F136" s="11" t="s">
        <v>86</v>
      </c>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49"/>
    </row>
    <row r="137" spans="1:48" ht="16.149999999999999" customHeight="1">
      <c r="A137" s="48"/>
      <c r="B137" s="11"/>
      <c r="C137" s="11"/>
      <c r="D137" s="11"/>
      <c r="E137" s="54" t="s">
        <v>87</v>
      </c>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49"/>
    </row>
    <row r="138" spans="1:48" ht="16.149999999999999" customHeight="1">
      <c r="A138" s="48"/>
      <c r="B138" s="11"/>
      <c r="C138" s="11"/>
      <c r="D138" s="11"/>
      <c r="E138" s="11" t="s">
        <v>60</v>
      </c>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49"/>
    </row>
    <row r="139" spans="1:48" ht="16.149999999999999" customHeight="1">
      <c r="A139" s="48"/>
      <c r="B139" s="11"/>
      <c r="C139" s="11"/>
      <c r="D139" s="11"/>
      <c r="E139" s="11" t="s">
        <v>61</v>
      </c>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49"/>
    </row>
    <row r="140" spans="1:48" ht="16.149999999999999" customHeight="1">
      <c r="A140" s="48"/>
      <c r="B140" s="11"/>
      <c r="C140" s="11"/>
      <c r="D140" s="11"/>
      <c r="E140" s="11" t="s">
        <v>62</v>
      </c>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49"/>
    </row>
    <row r="141" spans="1:48" ht="16.149999999999999" customHeight="1">
      <c r="A141" s="48"/>
      <c r="B141" s="11"/>
      <c r="C141" s="11"/>
      <c r="D141" s="11"/>
      <c r="E141" s="11" t="s">
        <v>2</v>
      </c>
      <c r="F141" s="11"/>
      <c r="G141" s="11"/>
      <c r="H141" s="11"/>
      <c r="I141" s="11"/>
      <c r="J141" s="11"/>
      <c r="K141" s="11"/>
      <c r="L141" s="11"/>
      <c r="M141" s="11"/>
      <c r="N141" s="11"/>
      <c r="O141" s="11"/>
      <c r="P141" s="11"/>
      <c r="Q141" s="50" t="s">
        <v>63</v>
      </c>
      <c r="R141" s="181"/>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3"/>
      <c r="AV141" s="49"/>
    </row>
    <row r="142" spans="1:48" ht="16.149999999999999" customHeight="1">
      <c r="A142" s="102"/>
      <c r="B142" s="103" t="s">
        <v>199</v>
      </c>
      <c r="C142" s="103" t="s">
        <v>199</v>
      </c>
      <c r="D142" s="103" t="s">
        <v>199</v>
      </c>
      <c r="E142" s="103" t="s">
        <v>199</v>
      </c>
      <c r="F142" s="103" t="s">
        <v>199</v>
      </c>
      <c r="G142" s="103" t="s">
        <v>199</v>
      </c>
      <c r="H142" s="103" t="s">
        <v>199</v>
      </c>
      <c r="I142" s="103" t="s">
        <v>199</v>
      </c>
      <c r="J142" s="103" t="s">
        <v>199</v>
      </c>
      <c r="K142" s="103" t="s">
        <v>199</v>
      </c>
      <c r="L142" s="103" t="s">
        <v>199</v>
      </c>
      <c r="M142" s="103" t="s">
        <v>199</v>
      </c>
      <c r="N142" s="103" t="s">
        <v>199</v>
      </c>
      <c r="O142" s="103" t="s">
        <v>199</v>
      </c>
      <c r="P142" s="103" t="s">
        <v>199</v>
      </c>
      <c r="Q142" s="103" t="s">
        <v>199</v>
      </c>
      <c r="R142" s="103" t="s">
        <v>199</v>
      </c>
      <c r="S142" s="103" t="s">
        <v>199</v>
      </c>
      <c r="T142" s="103" t="s">
        <v>199</v>
      </c>
      <c r="U142" s="103" t="s">
        <v>199</v>
      </c>
      <c r="V142" s="103" t="s">
        <v>199</v>
      </c>
      <c r="W142" s="103" t="s">
        <v>199</v>
      </c>
      <c r="X142" s="103" t="s">
        <v>199</v>
      </c>
      <c r="Y142" s="103" t="s">
        <v>199</v>
      </c>
      <c r="Z142" s="103" t="s">
        <v>199</v>
      </c>
      <c r="AA142" s="103" t="s">
        <v>199</v>
      </c>
      <c r="AB142" s="103" t="s">
        <v>199</v>
      </c>
      <c r="AC142" s="103" t="s">
        <v>199</v>
      </c>
      <c r="AD142" s="103" t="s">
        <v>199</v>
      </c>
      <c r="AE142" s="103" t="s">
        <v>199</v>
      </c>
      <c r="AF142" s="103" t="s">
        <v>199</v>
      </c>
      <c r="AG142" s="103" t="s">
        <v>199</v>
      </c>
      <c r="AH142" s="103" t="s">
        <v>199</v>
      </c>
      <c r="AI142" s="103" t="s">
        <v>199</v>
      </c>
      <c r="AJ142" s="103" t="s">
        <v>199</v>
      </c>
      <c r="AK142" s="103" t="s">
        <v>199</v>
      </c>
      <c r="AL142" s="103" t="s">
        <v>199</v>
      </c>
      <c r="AM142" s="103" t="s">
        <v>199</v>
      </c>
      <c r="AN142" s="103" t="s">
        <v>199</v>
      </c>
      <c r="AO142" s="103" t="s">
        <v>199</v>
      </c>
      <c r="AP142" s="103" t="s">
        <v>199</v>
      </c>
      <c r="AQ142" s="103" t="s">
        <v>199</v>
      </c>
      <c r="AR142" s="103" t="s">
        <v>199</v>
      </c>
      <c r="AS142" s="103" t="s">
        <v>199</v>
      </c>
      <c r="AT142" s="103" t="s">
        <v>199</v>
      </c>
      <c r="AU142" s="103" t="s">
        <v>199</v>
      </c>
      <c r="AV142" s="49"/>
    </row>
    <row r="143" spans="1:48" ht="16.149999999999999" customHeight="1">
      <c r="A143" s="102"/>
      <c r="B143" s="111" t="s">
        <v>88</v>
      </c>
      <c r="C143" s="111"/>
      <c r="D143" s="111"/>
      <c r="E143" s="107" t="s">
        <v>89</v>
      </c>
      <c r="F143" s="103"/>
      <c r="G143" s="103"/>
      <c r="H143" s="103"/>
      <c r="I143" s="103"/>
      <c r="J143" s="103"/>
      <c r="K143" s="103"/>
      <c r="L143" s="103"/>
      <c r="M143" s="103"/>
      <c r="N143" s="103"/>
      <c r="O143" s="103"/>
      <c r="P143" s="103"/>
      <c r="Q143" s="112"/>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49"/>
    </row>
    <row r="144" spans="1:48" ht="16.149999999999999" customHeight="1">
      <c r="A144" s="102"/>
      <c r="B144" s="103" t="s">
        <v>90</v>
      </c>
      <c r="C144" s="103"/>
      <c r="D144" s="103"/>
      <c r="E144" s="103"/>
      <c r="F144" s="163" t="s">
        <v>91</v>
      </c>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49"/>
    </row>
    <row r="145" spans="1:48" ht="16.149999999999999" customHeight="1">
      <c r="A145" s="102"/>
      <c r="B145" s="103"/>
      <c r="C145" s="103"/>
      <c r="D145" s="103"/>
      <c r="E145" s="10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49"/>
    </row>
    <row r="146" spans="1:48" ht="16.149999999999999" customHeight="1">
      <c r="A146" s="102"/>
      <c r="B146" s="103"/>
      <c r="C146" s="103"/>
      <c r="D146" s="103"/>
      <c r="E146" s="103" t="s">
        <v>92</v>
      </c>
      <c r="F146" s="103"/>
      <c r="G146" s="103"/>
      <c r="H146" s="103"/>
      <c r="I146" s="103"/>
      <c r="J146" s="103"/>
      <c r="K146" s="103"/>
      <c r="L146" s="103" t="s">
        <v>54</v>
      </c>
      <c r="M146" s="103"/>
      <c r="N146" s="103"/>
      <c r="O146" s="103"/>
      <c r="P146" s="103"/>
      <c r="Q146" s="112"/>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49"/>
    </row>
    <row r="147" spans="1:48" ht="16.149999999999999" customHeight="1">
      <c r="A147" s="102"/>
      <c r="B147" s="103"/>
      <c r="C147" s="103"/>
      <c r="D147" s="103"/>
      <c r="E147" s="103" t="s">
        <v>93</v>
      </c>
      <c r="F147" s="103"/>
      <c r="G147" s="103"/>
      <c r="H147" s="103"/>
      <c r="I147" s="103"/>
      <c r="J147" s="103"/>
      <c r="K147" s="103"/>
      <c r="L147" s="114" t="s">
        <v>94</v>
      </c>
      <c r="M147" s="109"/>
      <c r="N147" s="109"/>
      <c r="O147" s="109"/>
      <c r="P147" s="109"/>
      <c r="Q147" s="115"/>
      <c r="R147" s="116"/>
      <c r="S147" s="116"/>
      <c r="T147" s="116"/>
      <c r="U147" s="116"/>
      <c r="V147" s="116"/>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49"/>
    </row>
    <row r="148" spans="1:48" ht="16.149999999999999" customHeight="1">
      <c r="A148" s="102"/>
      <c r="B148" s="103"/>
      <c r="C148" s="103"/>
      <c r="D148" s="103"/>
      <c r="E148" s="103"/>
      <c r="F148" s="103"/>
      <c r="G148" s="103"/>
      <c r="H148" s="103"/>
      <c r="I148" s="103"/>
      <c r="J148" s="103"/>
      <c r="K148" s="103"/>
      <c r="L148" s="103"/>
      <c r="M148" s="103"/>
      <c r="N148" s="103"/>
      <c r="O148" s="103"/>
      <c r="P148" s="103"/>
      <c r="Q148" s="112"/>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49"/>
    </row>
    <row r="149" spans="1:48" ht="16.149999999999999" customHeight="1">
      <c r="A149" s="102"/>
      <c r="B149" s="103" t="s">
        <v>95</v>
      </c>
      <c r="C149" s="103"/>
      <c r="D149" s="103"/>
      <c r="E149" s="103"/>
      <c r="F149" s="110" t="s">
        <v>96</v>
      </c>
      <c r="G149" s="103"/>
      <c r="H149" s="103"/>
      <c r="I149" s="103"/>
      <c r="J149" s="103"/>
      <c r="K149" s="103"/>
      <c r="L149" s="103"/>
      <c r="M149" s="103"/>
      <c r="N149" s="103"/>
      <c r="O149" s="103"/>
      <c r="P149" s="103"/>
      <c r="Q149" s="112"/>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49"/>
    </row>
    <row r="150" spans="1:48" ht="16.149999999999999" customHeight="1">
      <c r="A150" s="102"/>
      <c r="B150" s="103"/>
      <c r="C150" s="103"/>
      <c r="D150" s="103"/>
      <c r="E150" s="110" t="s">
        <v>97</v>
      </c>
      <c r="F150" s="103"/>
      <c r="G150" s="103"/>
      <c r="H150" s="103"/>
      <c r="I150" s="103"/>
      <c r="J150" s="103"/>
      <c r="K150" s="103"/>
      <c r="L150" s="103"/>
      <c r="M150" s="103"/>
      <c r="N150" s="103"/>
      <c r="O150" s="103"/>
      <c r="P150" s="103"/>
      <c r="Q150" s="112"/>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05"/>
    </row>
    <row r="151" spans="1:48" ht="16.149999999999999" customHeight="1">
      <c r="A151" s="102"/>
      <c r="B151" s="103"/>
      <c r="C151" s="103"/>
      <c r="D151" s="103"/>
      <c r="E151" s="110" t="s">
        <v>98</v>
      </c>
      <c r="F151" s="103"/>
      <c r="G151" s="103"/>
      <c r="H151" s="103"/>
      <c r="I151" s="103"/>
      <c r="J151" s="103"/>
      <c r="K151" s="103"/>
      <c r="L151" s="103"/>
      <c r="M151" s="103"/>
      <c r="N151" s="103"/>
      <c r="O151" s="103"/>
      <c r="P151" s="103"/>
      <c r="Q151" s="112"/>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05"/>
    </row>
    <row r="152" spans="1:48" ht="16.149999999999999" customHeight="1">
      <c r="A152" s="102"/>
      <c r="B152" s="103"/>
      <c r="C152" s="103"/>
      <c r="D152" s="103"/>
      <c r="E152" s="110" t="s">
        <v>99</v>
      </c>
      <c r="F152" s="103"/>
      <c r="G152" s="103"/>
      <c r="H152" s="103"/>
      <c r="I152" s="103"/>
      <c r="J152" s="103"/>
      <c r="K152" s="103"/>
      <c r="L152" s="103"/>
      <c r="M152" s="103"/>
      <c r="N152" s="103"/>
      <c r="O152" s="103"/>
      <c r="P152" s="103"/>
      <c r="Q152" s="112"/>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05"/>
    </row>
    <row r="153" spans="1:48" ht="16.149999999999999" customHeight="1">
      <c r="A153" s="102"/>
      <c r="B153" s="103"/>
      <c r="C153" s="103"/>
      <c r="D153" s="103"/>
      <c r="E153" s="110" t="s">
        <v>330</v>
      </c>
      <c r="F153" s="103"/>
      <c r="G153" s="103"/>
      <c r="H153" s="103"/>
      <c r="I153" s="103"/>
      <c r="J153" s="103"/>
      <c r="K153" s="103"/>
      <c r="L153" s="103"/>
      <c r="M153" s="103"/>
      <c r="N153" s="103"/>
      <c r="O153" s="103"/>
      <c r="P153" s="103"/>
      <c r="Q153" s="112"/>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05"/>
    </row>
    <row r="154" spans="1:48" ht="16.149999999999999" customHeight="1">
      <c r="A154" s="48"/>
      <c r="B154" s="11"/>
      <c r="C154" s="11"/>
      <c r="D154" s="11"/>
      <c r="E154" s="11" t="s">
        <v>2</v>
      </c>
      <c r="F154" s="11"/>
      <c r="G154" s="11"/>
      <c r="H154" s="11"/>
      <c r="I154" s="11"/>
      <c r="J154" s="11"/>
      <c r="K154" s="11"/>
      <c r="L154" s="11"/>
      <c r="M154" s="11"/>
      <c r="N154" s="11"/>
      <c r="O154" s="11"/>
      <c r="P154" s="11"/>
      <c r="Q154" s="50" t="s">
        <v>63</v>
      </c>
      <c r="R154" s="181"/>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3"/>
      <c r="AV154" s="105"/>
    </row>
    <row r="155" spans="1:48" ht="16.149999999999999" customHeight="1">
      <c r="A155" s="102"/>
      <c r="B155" s="103"/>
      <c r="C155" s="103"/>
      <c r="D155" s="103"/>
      <c r="E155" s="103"/>
      <c r="F155" s="103"/>
      <c r="G155" s="103"/>
      <c r="H155" s="103"/>
      <c r="I155" s="103"/>
      <c r="J155" s="103"/>
      <c r="K155" s="103"/>
      <c r="L155" s="103"/>
      <c r="M155" s="103"/>
      <c r="N155" s="103"/>
      <c r="O155" s="103"/>
      <c r="P155" s="103"/>
      <c r="Q155" s="112"/>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05"/>
    </row>
    <row r="156" spans="1:48" ht="16.149999999999999" customHeight="1">
      <c r="A156" s="102"/>
      <c r="B156" s="109" t="s">
        <v>100</v>
      </c>
      <c r="C156" s="109"/>
      <c r="D156" s="109"/>
      <c r="E156" s="109"/>
      <c r="F156" s="103" t="s">
        <v>101</v>
      </c>
      <c r="G156" s="103"/>
      <c r="H156" s="103"/>
      <c r="I156" s="103"/>
      <c r="J156" s="103"/>
      <c r="K156" s="103"/>
      <c r="L156" s="103"/>
      <c r="M156" s="103"/>
      <c r="N156" s="103"/>
      <c r="O156" s="103"/>
      <c r="P156" s="103"/>
      <c r="Q156" s="112"/>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05"/>
    </row>
    <row r="157" spans="1:48" ht="16.149999999999999" customHeight="1">
      <c r="A157" s="102"/>
      <c r="B157" s="103"/>
      <c r="C157" s="103"/>
      <c r="D157" s="103"/>
      <c r="E157" s="103" t="s">
        <v>102</v>
      </c>
      <c r="F157" s="103"/>
      <c r="G157" s="103"/>
      <c r="H157" s="103"/>
      <c r="I157" s="103"/>
      <c r="J157" s="103"/>
      <c r="K157" s="103"/>
      <c r="L157" s="103"/>
      <c r="M157" s="103"/>
      <c r="N157" s="103"/>
      <c r="O157" s="103"/>
      <c r="P157" s="103"/>
      <c r="Q157" s="112"/>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05"/>
    </row>
    <row r="158" spans="1:48" ht="16.149999999999999" customHeight="1">
      <c r="A158" s="102"/>
      <c r="B158" s="103"/>
      <c r="C158" s="103"/>
      <c r="D158" s="103"/>
      <c r="E158" s="103" t="s">
        <v>103</v>
      </c>
      <c r="F158" s="103"/>
      <c r="G158" s="103"/>
      <c r="H158" s="103"/>
      <c r="I158" s="103"/>
      <c r="J158" s="103"/>
      <c r="K158" s="103"/>
      <c r="L158" s="103"/>
      <c r="M158" s="103"/>
      <c r="N158" s="103"/>
      <c r="O158" s="103"/>
      <c r="P158" s="103"/>
      <c r="Q158" s="112"/>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05"/>
    </row>
    <row r="159" spans="1:48" ht="16.149999999999999" customHeight="1">
      <c r="A159" s="102"/>
      <c r="B159" s="103"/>
      <c r="C159" s="103"/>
      <c r="D159" s="103"/>
      <c r="E159" s="103" t="s">
        <v>104</v>
      </c>
      <c r="F159" s="103"/>
      <c r="G159" s="103"/>
      <c r="H159" s="103"/>
      <c r="I159" s="103"/>
      <c r="J159" s="103"/>
      <c r="K159" s="103"/>
      <c r="L159" s="103"/>
      <c r="M159" s="103"/>
      <c r="N159" s="103"/>
      <c r="O159" s="103"/>
      <c r="P159" s="103"/>
      <c r="Q159" s="112"/>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05"/>
    </row>
    <row r="160" spans="1:48" ht="16.149999999999999" customHeight="1">
      <c r="A160" s="48"/>
      <c r="B160" s="11"/>
      <c r="C160" s="11"/>
      <c r="D160" s="11"/>
      <c r="E160" s="11" t="s">
        <v>2</v>
      </c>
      <c r="F160" s="11"/>
      <c r="G160" s="11"/>
      <c r="H160" s="11"/>
      <c r="I160" s="11"/>
      <c r="J160" s="11"/>
      <c r="K160" s="11"/>
      <c r="L160" s="11"/>
      <c r="M160" s="11"/>
      <c r="N160" s="11"/>
      <c r="O160" s="11"/>
      <c r="P160" s="11"/>
      <c r="Q160" s="50" t="s">
        <v>63</v>
      </c>
      <c r="R160" s="181"/>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3"/>
      <c r="AV160" s="105"/>
    </row>
    <row r="161" spans="1:48" ht="16.149999999999999" customHeight="1">
      <c r="A161" s="102"/>
      <c r="B161" s="103" t="s">
        <v>199</v>
      </c>
      <c r="C161" s="103" t="s">
        <v>199</v>
      </c>
      <c r="D161" s="103" t="s">
        <v>199</v>
      </c>
      <c r="E161" s="103" t="s">
        <v>199</v>
      </c>
      <c r="F161" s="103" t="s">
        <v>199</v>
      </c>
      <c r="G161" s="103" t="s">
        <v>199</v>
      </c>
      <c r="H161" s="103" t="s">
        <v>199</v>
      </c>
      <c r="I161" s="103" t="s">
        <v>199</v>
      </c>
      <c r="J161" s="103" t="s">
        <v>199</v>
      </c>
      <c r="K161" s="103" t="s">
        <v>199</v>
      </c>
      <c r="L161" s="103" t="s">
        <v>199</v>
      </c>
      <c r="M161" s="103" t="s">
        <v>199</v>
      </c>
      <c r="N161" s="103" t="s">
        <v>199</v>
      </c>
      <c r="O161" s="103" t="s">
        <v>199</v>
      </c>
      <c r="P161" s="103" t="s">
        <v>199</v>
      </c>
      <c r="Q161" s="103" t="s">
        <v>199</v>
      </c>
      <c r="R161" s="103" t="s">
        <v>199</v>
      </c>
      <c r="S161" s="103" t="s">
        <v>199</v>
      </c>
      <c r="T161" s="103" t="s">
        <v>199</v>
      </c>
      <c r="U161" s="103" t="s">
        <v>199</v>
      </c>
      <c r="V161" s="103" t="s">
        <v>199</v>
      </c>
      <c r="W161" s="103" t="s">
        <v>199</v>
      </c>
      <c r="X161" s="103" t="s">
        <v>199</v>
      </c>
      <c r="Y161" s="103" t="s">
        <v>199</v>
      </c>
      <c r="Z161" s="103" t="s">
        <v>199</v>
      </c>
      <c r="AA161" s="103" t="s">
        <v>199</v>
      </c>
      <c r="AB161" s="103" t="s">
        <v>199</v>
      </c>
      <c r="AC161" s="103" t="s">
        <v>199</v>
      </c>
      <c r="AD161" s="103" t="s">
        <v>199</v>
      </c>
      <c r="AE161" s="103" t="s">
        <v>199</v>
      </c>
      <c r="AF161" s="103" t="s">
        <v>199</v>
      </c>
      <c r="AG161" s="103" t="s">
        <v>199</v>
      </c>
      <c r="AH161" s="103" t="s">
        <v>199</v>
      </c>
      <c r="AI161" s="103" t="s">
        <v>199</v>
      </c>
      <c r="AJ161" s="103" t="s">
        <v>199</v>
      </c>
      <c r="AK161" s="103" t="s">
        <v>199</v>
      </c>
      <c r="AL161" s="103" t="s">
        <v>199</v>
      </c>
      <c r="AM161" s="103" t="s">
        <v>199</v>
      </c>
      <c r="AN161" s="103" t="s">
        <v>199</v>
      </c>
      <c r="AO161" s="103" t="s">
        <v>199</v>
      </c>
      <c r="AP161" s="103" t="s">
        <v>199</v>
      </c>
      <c r="AQ161" s="103" t="s">
        <v>199</v>
      </c>
      <c r="AR161" s="103" t="s">
        <v>199</v>
      </c>
      <c r="AS161" s="103" t="s">
        <v>199</v>
      </c>
      <c r="AT161" s="103" t="s">
        <v>199</v>
      </c>
      <c r="AU161" s="103" t="s">
        <v>199</v>
      </c>
      <c r="AV161" s="105"/>
    </row>
    <row r="162" spans="1:48" ht="16.149999999999999" customHeight="1">
      <c r="A162" s="102"/>
      <c r="B162" s="107" t="s">
        <v>105</v>
      </c>
      <c r="C162" s="107"/>
      <c r="D162" s="107"/>
      <c r="E162" s="107" t="s">
        <v>339</v>
      </c>
      <c r="F162" s="103"/>
      <c r="G162" s="103"/>
      <c r="H162" s="103"/>
      <c r="I162" s="103"/>
      <c r="J162" s="103"/>
      <c r="K162" s="103"/>
      <c r="L162" s="103"/>
      <c r="M162" s="103"/>
      <c r="N162" s="103"/>
      <c r="O162" s="103"/>
      <c r="P162" s="103"/>
      <c r="Q162" s="112"/>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49"/>
    </row>
    <row r="163" spans="1:48" ht="16.149999999999999" customHeight="1">
      <c r="A163" s="102"/>
      <c r="B163" s="103" t="s">
        <v>106</v>
      </c>
      <c r="C163" s="103"/>
      <c r="D163" s="103"/>
      <c r="E163" s="103"/>
      <c r="F163" s="103" t="s">
        <v>340</v>
      </c>
      <c r="G163" s="103"/>
      <c r="H163" s="103"/>
      <c r="I163" s="103"/>
      <c r="J163" s="103"/>
      <c r="K163" s="103"/>
      <c r="L163" s="103"/>
      <c r="M163" s="103"/>
      <c r="N163" s="103"/>
      <c r="O163" s="103"/>
      <c r="P163" s="103"/>
      <c r="Q163" s="112"/>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05"/>
    </row>
    <row r="164" spans="1:48" ht="16.149999999999999" customHeight="1">
      <c r="A164" s="102"/>
      <c r="B164" s="103"/>
      <c r="C164" s="103"/>
      <c r="D164" s="103"/>
      <c r="E164" s="103" t="s">
        <v>81</v>
      </c>
      <c r="F164" s="103"/>
      <c r="G164" s="103"/>
      <c r="H164" s="103"/>
      <c r="I164" s="103"/>
      <c r="J164" s="103"/>
      <c r="K164" s="103" t="s">
        <v>107</v>
      </c>
      <c r="L164" s="103"/>
      <c r="M164" s="103"/>
      <c r="N164" s="103"/>
      <c r="O164" s="103"/>
      <c r="P164" s="103"/>
      <c r="Q164" s="112"/>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05"/>
    </row>
    <row r="165" spans="1:48" ht="16.149999999999999" customHeight="1">
      <c r="A165" s="102"/>
      <c r="B165" s="103"/>
      <c r="C165" s="103"/>
      <c r="D165" s="103"/>
      <c r="E165" s="103" t="s">
        <v>69</v>
      </c>
      <c r="F165" s="103"/>
      <c r="G165" s="103"/>
      <c r="H165" s="103"/>
      <c r="I165" s="103"/>
      <c r="J165" s="103"/>
      <c r="K165" s="117" t="s">
        <v>108</v>
      </c>
      <c r="L165" s="118"/>
      <c r="M165" s="118"/>
      <c r="N165" s="118"/>
      <c r="O165" s="118"/>
      <c r="P165" s="118"/>
      <c r="Q165" s="118"/>
      <c r="R165" s="118"/>
      <c r="S165" s="118"/>
      <c r="T165" s="118"/>
      <c r="U165" s="118"/>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5"/>
    </row>
    <row r="166" spans="1:48" ht="16.149999999999999" customHeight="1">
      <c r="A166" s="102"/>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5"/>
    </row>
    <row r="167" spans="1:48" ht="16.149999999999999" customHeight="1">
      <c r="A167" s="102"/>
      <c r="B167" s="103" t="s">
        <v>109</v>
      </c>
      <c r="C167" s="103"/>
      <c r="D167" s="103"/>
      <c r="E167" s="103"/>
      <c r="F167" s="163" t="s">
        <v>341</v>
      </c>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05"/>
    </row>
    <row r="168" spans="1:48" ht="16.149999999999999" customHeight="1">
      <c r="A168" s="102"/>
      <c r="B168" s="103"/>
      <c r="C168" s="103"/>
      <c r="D168" s="103"/>
      <c r="E168" s="10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49"/>
    </row>
    <row r="169" spans="1:48" ht="16.149999999999999" customHeight="1">
      <c r="A169" s="48"/>
      <c r="B169" s="11"/>
      <c r="C169" s="11"/>
      <c r="D169" s="167"/>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9"/>
      <c r="AV169" s="105"/>
    </row>
    <row r="170" spans="1:48" ht="16.149999999999999" customHeight="1">
      <c r="A170" s="48"/>
      <c r="B170" s="11"/>
      <c r="C170" s="11"/>
      <c r="D170" s="170"/>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2"/>
      <c r="AV170" s="105"/>
    </row>
    <row r="171" spans="1:48" ht="16.149999999999999" customHeight="1">
      <c r="A171" s="48"/>
      <c r="B171" s="11"/>
      <c r="C171" s="11"/>
      <c r="D171" s="173"/>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5"/>
      <c r="AV171" s="105"/>
    </row>
    <row r="172" spans="1:48" ht="16.149999999999999" customHeight="1">
      <c r="A172" s="102"/>
      <c r="B172" s="103"/>
      <c r="C172" s="103"/>
      <c r="D172" s="119" t="s">
        <v>152</v>
      </c>
      <c r="E172" s="119"/>
      <c r="F172" s="119"/>
      <c r="G172" s="119"/>
      <c r="H172" s="119"/>
      <c r="I172" s="119"/>
      <c r="J172" s="119"/>
      <c r="K172" s="119"/>
      <c r="L172" s="119"/>
      <c r="M172" s="119"/>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05"/>
    </row>
    <row r="173" spans="1:48" ht="16.149999999999999" customHeight="1">
      <c r="A173" s="102"/>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5"/>
    </row>
    <row r="174" spans="1:48" ht="16.149999999999999" customHeight="1">
      <c r="A174" s="102"/>
      <c r="B174" s="118" t="s">
        <v>110</v>
      </c>
      <c r="C174" s="118"/>
      <c r="D174" s="118"/>
      <c r="E174" s="118"/>
      <c r="F174" s="103" t="s">
        <v>342</v>
      </c>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5"/>
    </row>
    <row r="175" spans="1:48" ht="16.149999999999999" customHeight="1">
      <c r="A175" s="102"/>
      <c r="B175" s="103"/>
      <c r="C175" s="103"/>
      <c r="D175" s="103"/>
      <c r="E175" s="103"/>
      <c r="F175" s="103" t="s">
        <v>111</v>
      </c>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5"/>
    </row>
    <row r="176" spans="1:48" ht="16.149999999999999" customHeight="1">
      <c r="A176" s="102"/>
      <c r="B176" s="103"/>
      <c r="C176" s="103"/>
      <c r="D176" s="103"/>
      <c r="E176" s="103" t="s">
        <v>112</v>
      </c>
      <c r="F176" s="103"/>
      <c r="G176" s="103"/>
      <c r="H176" s="103"/>
      <c r="I176" s="103"/>
      <c r="J176" s="103"/>
      <c r="K176" s="103"/>
      <c r="L176" s="103"/>
      <c r="M176" s="103"/>
      <c r="N176" s="103"/>
      <c r="O176" s="103"/>
      <c r="P176" s="103"/>
      <c r="Q176" s="112"/>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05"/>
    </row>
    <row r="177" spans="1:48" ht="16.149999999999999" customHeight="1">
      <c r="A177" s="102"/>
      <c r="B177" s="103"/>
      <c r="C177" s="103"/>
      <c r="D177" s="103"/>
      <c r="E177" s="103" t="s">
        <v>113</v>
      </c>
      <c r="F177" s="103"/>
      <c r="G177" s="103"/>
      <c r="H177" s="103"/>
      <c r="I177" s="103"/>
      <c r="J177" s="103"/>
      <c r="K177" s="103"/>
      <c r="L177" s="103"/>
      <c r="M177" s="103"/>
      <c r="N177" s="103"/>
      <c r="O177" s="103"/>
      <c r="P177" s="103"/>
      <c r="Q177" s="112"/>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49"/>
    </row>
    <row r="178" spans="1:48" ht="16.149999999999999" customHeight="1">
      <c r="A178" s="102"/>
      <c r="B178" s="103"/>
      <c r="C178" s="103"/>
      <c r="D178" s="103"/>
      <c r="E178" s="103" t="s">
        <v>104</v>
      </c>
      <c r="F178" s="103"/>
      <c r="G178" s="103"/>
      <c r="H178" s="103"/>
      <c r="I178" s="103"/>
      <c r="J178" s="103"/>
      <c r="K178" s="103"/>
      <c r="L178" s="103"/>
      <c r="M178" s="103"/>
      <c r="N178" s="103"/>
      <c r="O178" s="103"/>
      <c r="P178" s="103"/>
      <c r="Q178" s="112"/>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49"/>
    </row>
    <row r="179" spans="1:48" ht="16.149999999999999" customHeight="1">
      <c r="A179" s="48"/>
      <c r="B179" s="11"/>
      <c r="C179" s="11"/>
      <c r="D179" s="11"/>
      <c r="E179" s="11" t="s">
        <v>2</v>
      </c>
      <c r="F179" s="11"/>
      <c r="G179" s="11"/>
      <c r="H179" s="11"/>
      <c r="I179" s="11"/>
      <c r="J179" s="11"/>
      <c r="K179" s="11"/>
      <c r="L179" s="11"/>
      <c r="M179" s="11"/>
      <c r="N179" s="11"/>
      <c r="O179" s="11"/>
      <c r="P179" s="11"/>
      <c r="Q179" s="50" t="s">
        <v>63</v>
      </c>
      <c r="R179" s="181"/>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3"/>
      <c r="AV179" s="49"/>
    </row>
    <row r="180" spans="1:48" ht="16.149999999999999" customHeight="1">
      <c r="A180" s="102"/>
      <c r="B180" s="103" t="s">
        <v>199</v>
      </c>
      <c r="C180" s="103" t="s">
        <v>199</v>
      </c>
      <c r="D180" s="103" t="s">
        <v>199</v>
      </c>
      <c r="E180" s="103" t="s">
        <v>199</v>
      </c>
      <c r="F180" s="103" t="s">
        <v>199</v>
      </c>
      <c r="G180" s="103" t="s">
        <v>199</v>
      </c>
      <c r="H180" s="103" t="s">
        <v>199</v>
      </c>
      <c r="I180" s="103" t="s">
        <v>199</v>
      </c>
      <c r="J180" s="103" t="s">
        <v>199</v>
      </c>
      <c r="K180" s="103" t="s">
        <v>199</v>
      </c>
      <c r="L180" s="103" t="s">
        <v>199</v>
      </c>
      <c r="M180" s="103" t="s">
        <v>199</v>
      </c>
      <c r="N180" s="103" t="s">
        <v>199</v>
      </c>
      <c r="O180" s="103" t="s">
        <v>199</v>
      </c>
      <c r="P180" s="103" t="s">
        <v>199</v>
      </c>
      <c r="Q180" s="103" t="s">
        <v>199</v>
      </c>
      <c r="R180" s="103" t="s">
        <v>199</v>
      </c>
      <c r="S180" s="103" t="s">
        <v>199</v>
      </c>
      <c r="T180" s="103" t="s">
        <v>199</v>
      </c>
      <c r="U180" s="103" t="s">
        <v>199</v>
      </c>
      <c r="V180" s="103" t="s">
        <v>199</v>
      </c>
      <c r="W180" s="103" t="s">
        <v>199</v>
      </c>
      <c r="X180" s="103" t="s">
        <v>199</v>
      </c>
      <c r="Y180" s="103" t="s">
        <v>199</v>
      </c>
      <c r="Z180" s="103" t="s">
        <v>199</v>
      </c>
      <c r="AA180" s="103" t="s">
        <v>199</v>
      </c>
      <c r="AB180" s="103" t="s">
        <v>199</v>
      </c>
      <c r="AC180" s="103" t="s">
        <v>199</v>
      </c>
      <c r="AD180" s="103" t="s">
        <v>199</v>
      </c>
      <c r="AE180" s="103" t="s">
        <v>199</v>
      </c>
      <c r="AF180" s="103" t="s">
        <v>199</v>
      </c>
      <c r="AG180" s="103" t="s">
        <v>199</v>
      </c>
      <c r="AH180" s="103" t="s">
        <v>199</v>
      </c>
      <c r="AI180" s="103" t="s">
        <v>199</v>
      </c>
      <c r="AJ180" s="103" t="s">
        <v>199</v>
      </c>
      <c r="AK180" s="103" t="s">
        <v>199</v>
      </c>
      <c r="AL180" s="103" t="s">
        <v>199</v>
      </c>
      <c r="AM180" s="103" t="s">
        <v>199</v>
      </c>
      <c r="AN180" s="103" t="s">
        <v>199</v>
      </c>
      <c r="AO180" s="103" t="s">
        <v>199</v>
      </c>
      <c r="AP180" s="103" t="s">
        <v>199</v>
      </c>
      <c r="AQ180" s="103" t="s">
        <v>199</v>
      </c>
      <c r="AR180" s="103" t="s">
        <v>199</v>
      </c>
      <c r="AS180" s="103" t="s">
        <v>199</v>
      </c>
      <c r="AT180" s="103" t="s">
        <v>199</v>
      </c>
      <c r="AU180" s="103" t="s">
        <v>199</v>
      </c>
      <c r="AV180" s="105"/>
    </row>
    <row r="181" spans="1:48" ht="16.149999999999999" customHeight="1">
      <c r="A181" s="102"/>
      <c r="B181" s="111" t="s">
        <v>114</v>
      </c>
      <c r="C181" s="111"/>
      <c r="D181" s="111"/>
      <c r="E181" s="107" t="s">
        <v>115</v>
      </c>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5"/>
    </row>
    <row r="182" spans="1:48" ht="16.149999999999999" customHeight="1">
      <c r="A182" s="102"/>
      <c r="B182" s="103" t="s">
        <v>116</v>
      </c>
      <c r="C182" s="103"/>
      <c r="D182" s="103"/>
      <c r="E182" s="103"/>
      <c r="F182" s="103" t="s">
        <v>343</v>
      </c>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5"/>
    </row>
    <row r="183" spans="1:48" ht="16.149999999999999" customHeight="1">
      <c r="A183" s="102"/>
      <c r="B183" s="103"/>
      <c r="C183" s="103"/>
      <c r="D183" s="103"/>
      <c r="E183" s="103" t="s">
        <v>81</v>
      </c>
      <c r="F183" s="103"/>
      <c r="G183" s="103"/>
      <c r="H183" s="103"/>
      <c r="I183" s="103"/>
      <c r="J183" s="103"/>
      <c r="K183" s="103" t="s">
        <v>107</v>
      </c>
      <c r="L183" s="103"/>
      <c r="M183" s="103"/>
      <c r="N183" s="103"/>
      <c r="O183" s="103"/>
      <c r="P183" s="103"/>
      <c r="Q183" s="112"/>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05"/>
    </row>
    <row r="184" spans="1:48" ht="16.149999999999999" customHeight="1">
      <c r="A184" s="102"/>
      <c r="B184" s="103"/>
      <c r="C184" s="103"/>
      <c r="D184" s="103"/>
      <c r="E184" s="103" t="s">
        <v>69</v>
      </c>
      <c r="F184" s="103"/>
      <c r="G184" s="103"/>
      <c r="H184" s="103"/>
      <c r="I184" s="103"/>
      <c r="J184" s="103"/>
      <c r="K184" s="114" t="s">
        <v>117</v>
      </c>
      <c r="L184" s="109"/>
      <c r="M184" s="109"/>
      <c r="N184" s="109"/>
      <c r="O184" s="109"/>
      <c r="P184" s="109"/>
      <c r="Q184" s="109"/>
      <c r="R184" s="109"/>
      <c r="S184" s="109"/>
      <c r="T184" s="109"/>
      <c r="U184" s="109"/>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5"/>
    </row>
    <row r="185" spans="1:48" ht="16.149999999999999" customHeight="1">
      <c r="A185" s="102"/>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5"/>
    </row>
    <row r="186" spans="1:48" ht="16.149999999999999" customHeight="1">
      <c r="A186" s="102"/>
      <c r="B186" s="103" t="s">
        <v>118</v>
      </c>
      <c r="C186" s="103"/>
      <c r="D186" s="103"/>
      <c r="E186" s="103"/>
      <c r="F186" s="103" t="s">
        <v>344</v>
      </c>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5"/>
    </row>
    <row r="187" spans="1:48" ht="16.149999999999999" customHeight="1">
      <c r="A187" s="48"/>
      <c r="B187" s="11"/>
      <c r="C187" s="11"/>
      <c r="D187" s="167"/>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9"/>
      <c r="AV187" s="49"/>
    </row>
    <row r="188" spans="1:48" ht="16.149999999999999" customHeight="1">
      <c r="A188" s="48"/>
      <c r="B188" s="11"/>
      <c r="C188" s="11"/>
      <c r="D188" s="170"/>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2"/>
      <c r="AV188" s="105"/>
    </row>
    <row r="189" spans="1:48" ht="16.149999999999999" customHeight="1">
      <c r="A189" s="48"/>
      <c r="B189" s="11"/>
      <c r="C189" s="11"/>
      <c r="D189" s="173"/>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5"/>
      <c r="AV189" s="105"/>
    </row>
    <row r="190" spans="1:48" ht="16.149999999999999" customHeight="1">
      <c r="A190" s="102"/>
      <c r="B190" s="103"/>
      <c r="C190" s="103"/>
      <c r="D190" s="120" t="s">
        <v>153</v>
      </c>
      <c r="E190" s="121"/>
      <c r="F190" s="120"/>
      <c r="G190" s="120"/>
      <c r="H190" s="120"/>
      <c r="I190" s="120"/>
      <c r="J190" s="120"/>
      <c r="K190" s="120"/>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05"/>
    </row>
    <row r="191" spans="1:48" ht="16.149999999999999" customHeight="1">
      <c r="A191" s="102"/>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5"/>
    </row>
    <row r="192" spans="1:48" ht="16.149999999999999" customHeight="1">
      <c r="A192" s="102"/>
      <c r="B192" s="109" t="s">
        <v>119</v>
      </c>
      <c r="C192" s="109"/>
      <c r="D192" s="109"/>
      <c r="E192" s="109"/>
      <c r="F192" s="103" t="s">
        <v>120</v>
      </c>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5"/>
    </row>
    <row r="193" spans="1:48" ht="16.149999999999999" customHeight="1">
      <c r="A193" s="102"/>
      <c r="B193" s="103"/>
      <c r="C193" s="103"/>
      <c r="D193" s="103"/>
      <c r="E193" s="110" t="s">
        <v>121</v>
      </c>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5"/>
    </row>
    <row r="194" spans="1:48" ht="16.149999999999999" customHeight="1">
      <c r="A194" s="102"/>
      <c r="B194" s="103"/>
      <c r="C194" s="103"/>
      <c r="D194" s="103"/>
      <c r="E194" s="103" t="s">
        <v>60</v>
      </c>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5"/>
    </row>
    <row r="195" spans="1:48" ht="16.149999999999999" customHeight="1">
      <c r="A195" s="102"/>
      <c r="B195" s="103"/>
      <c r="C195" s="103"/>
      <c r="D195" s="103"/>
      <c r="E195" s="103" t="s">
        <v>61</v>
      </c>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49"/>
    </row>
    <row r="196" spans="1:48" ht="16.149999999999999" customHeight="1">
      <c r="A196" s="102"/>
      <c r="B196" s="103"/>
      <c r="C196" s="103"/>
      <c r="D196" s="103"/>
      <c r="E196" s="103" t="s">
        <v>62</v>
      </c>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49"/>
    </row>
    <row r="197" spans="1:48" ht="16.149999999999999" customHeight="1">
      <c r="A197" s="48"/>
      <c r="B197" s="11"/>
      <c r="C197" s="11"/>
      <c r="D197" s="11"/>
      <c r="E197" s="11" t="s">
        <v>2</v>
      </c>
      <c r="F197" s="11"/>
      <c r="G197" s="11"/>
      <c r="H197" s="11"/>
      <c r="I197" s="11"/>
      <c r="J197" s="11"/>
      <c r="K197" s="11"/>
      <c r="L197" s="11"/>
      <c r="M197" s="11"/>
      <c r="N197" s="11"/>
      <c r="O197" s="11"/>
      <c r="P197" s="11"/>
      <c r="Q197" s="50" t="s">
        <v>63</v>
      </c>
      <c r="R197" s="181"/>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3"/>
      <c r="AV197" s="49"/>
    </row>
    <row r="198" spans="1:48" ht="16.149999999999999" customHeight="1">
      <c r="A198" s="48"/>
      <c r="B198" s="11" t="s">
        <v>199</v>
      </c>
      <c r="C198" s="11" t="s">
        <v>199</v>
      </c>
      <c r="D198" s="11" t="s">
        <v>199</v>
      </c>
      <c r="E198" s="11" t="s">
        <v>199</v>
      </c>
      <c r="F198" s="11" t="s">
        <v>199</v>
      </c>
      <c r="G198" s="11" t="s">
        <v>199</v>
      </c>
      <c r="H198" s="11" t="s">
        <v>199</v>
      </c>
      <c r="I198" s="11" t="s">
        <v>199</v>
      </c>
      <c r="J198" s="11" t="s">
        <v>199</v>
      </c>
      <c r="K198" s="11" t="s">
        <v>199</v>
      </c>
      <c r="L198" s="11" t="s">
        <v>199</v>
      </c>
      <c r="M198" s="11" t="s">
        <v>199</v>
      </c>
      <c r="N198" s="11" t="s">
        <v>199</v>
      </c>
      <c r="O198" s="11" t="s">
        <v>199</v>
      </c>
      <c r="P198" s="11" t="s">
        <v>199</v>
      </c>
      <c r="Q198" s="11" t="s">
        <v>199</v>
      </c>
      <c r="R198" s="11" t="s">
        <v>199</v>
      </c>
      <c r="S198" s="11" t="s">
        <v>199</v>
      </c>
      <c r="T198" s="11" t="s">
        <v>199</v>
      </c>
      <c r="U198" s="11" t="s">
        <v>199</v>
      </c>
      <c r="V198" s="11" t="s">
        <v>199</v>
      </c>
      <c r="W198" s="11" t="s">
        <v>199</v>
      </c>
      <c r="X198" s="11" t="s">
        <v>199</v>
      </c>
      <c r="Y198" s="11" t="s">
        <v>199</v>
      </c>
      <c r="Z198" s="11" t="s">
        <v>199</v>
      </c>
      <c r="AA198" s="11" t="s">
        <v>199</v>
      </c>
      <c r="AB198" s="11" t="s">
        <v>199</v>
      </c>
      <c r="AC198" s="11" t="s">
        <v>199</v>
      </c>
      <c r="AD198" s="11" t="s">
        <v>199</v>
      </c>
      <c r="AE198" s="11" t="s">
        <v>199</v>
      </c>
      <c r="AF198" s="11" t="s">
        <v>199</v>
      </c>
      <c r="AG198" s="11" t="s">
        <v>199</v>
      </c>
      <c r="AH198" s="11" t="s">
        <v>199</v>
      </c>
      <c r="AI198" s="11" t="s">
        <v>199</v>
      </c>
      <c r="AJ198" s="11" t="s">
        <v>199</v>
      </c>
      <c r="AK198" s="11" t="s">
        <v>199</v>
      </c>
      <c r="AL198" s="11" t="s">
        <v>199</v>
      </c>
      <c r="AM198" s="11" t="s">
        <v>199</v>
      </c>
      <c r="AN198" s="11" t="s">
        <v>199</v>
      </c>
      <c r="AO198" s="11" t="s">
        <v>199</v>
      </c>
      <c r="AP198" s="11" t="s">
        <v>199</v>
      </c>
      <c r="AQ198" s="11" t="s">
        <v>199</v>
      </c>
      <c r="AR198" s="11" t="s">
        <v>199</v>
      </c>
      <c r="AS198" s="11" t="s">
        <v>199</v>
      </c>
      <c r="AT198" s="11" t="s">
        <v>199</v>
      </c>
      <c r="AU198" s="11" t="s">
        <v>199</v>
      </c>
      <c r="AV198" s="105"/>
    </row>
    <row r="199" spans="1:48" ht="16.149999999999999" customHeight="1">
      <c r="A199" s="48"/>
      <c r="B199" s="70" t="s">
        <v>10</v>
      </c>
      <c r="C199" s="51" t="s">
        <v>235</v>
      </c>
      <c r="D199" s="53"/>
      <c r="E199" s="53"/>
      <c r="F199" s="11"/>
      <c r="G199" s="11"/>
      <c r="H199" s="11"/>
      <c r="I199" s="11"/>
      <c r="J199" s="11"/>
      <c r="K199" s="26" t="s">
        <v>236</v>
      </c>
      <c r="L199" s="26"/>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05"/>
    </row>
    <row r="200" spans="1:48" ht="16.149999999999999" customHeight="1">
      <c r="A200" s="48"/>
      <c r="B200" s="53" t="s">
        <v>11</v>
      </c>
      <c r="C200" s="53"/>
      <c r="D200" s="53" t="s">
        <v>213</v>
      </c>
      <c r="E200" s="53"/>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05"/>
    </row>
    <row r="201" spans="1:48" ht="16.149999999999999" customHeight="1">
      <c r="A201" s="48"/>
      <c r="B201" s="11" t="s">
        <v>122</v>
      </c>
      <c r="C201" s="53"/>
      <c r="D201" s="53"/>
      <c r="E201" s="178" t="s">
        <v>345</v>
      </c>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05"/>
    </row>
    <row r="202" spans="1:48" ht="16.149999999999999" customHeight="1">
      <c r="A202" s="48"/>
      <c r="B202" s="11"/>
      <c r="C202" s="11"/>
      <c r="D202" s="11"/>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05"/>
    </row>
    <row r="203" spans="1:48" ht="16.149999999999999" customHeight="1">
      <c r="A203" s="48"/>
      <c r="B203" s="11"/>
      <c r="C203" s="11"/>
      <c r="D203" s="11"/>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05"/>
    </row>
    <row r="204" spans="1:48" ht="16.149999999999999" customHeight="1">
      <c r="A204" s="48"/>
      <c r="B204" s="11"/>
      <c r="C204" s="11"/>
      <c r="D204" s="11"/>
      <c r="E204" s="11" t="s">
        <v>123</v>
      </c>
      <c r="F204" s="11"/>
      <c r="G204" s="11"/>
      <c r="H204" s="11"/>
      <c r="I204" s="11"/>
      <c r="J204" s="11"/>
      <c r="K204" s="11"/>
      <c r="L204" s="11"/>
      <c r="M204" s="11"/>
      <c r="N204" s="129" t="s">
        <v>379</v>
      </c>
      <c r="O204" s="129"/>
      <c r="P204" s="129"/>
      <c r="Q204" s="129"/>
      <c r="R204" s="129"/>
      <c r="S204" s="129"/>
      <c r="T204" s="129"/>
      <c r="U204" s="129"/>
      <c r="V204" s="129"/>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05"/>
    </row>
    <row r="205" spans="1:48" ht="16.149999999999999" customHeight="1">
      <c r="A205" s="48"/>
      <c r="B205" s="11"/>
      <c r="C205" s="11"/>
      <c r="D205" s="11"/>
      <c r="E205" s="11" t="s">
        <v>124</v>
      </c>
      <c r="F205" s="11"/>
      <c r="G205" s="11"/>
      <c r="H205" s="11"/>
      <c r="I205" s="11"/>
      <c r="J205" s="11"/>
      <c r="K205" s="11"/>
      <c r="L205" s="11"/>
      <c r="M205" s="11"/>
      <c r="N205" s="129" t="s">
        <v>379</v>
      </c>
      <c r="O205" s="129"/>
      <c r="P205" s="129"/>
      <c r="Q205" s="129"/>
      <c r="R205" s="129"/>
      <c r="S205" s="129"/>
      <c r="T205" s="129"/>
      <c r="U205" s="129"/>
      <c r="V205" s="129"/>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49"/>
    </row>
    <row r="206" spans="1:48" ht="16.149999999999999" customHeight="1">
      <c r="A206" s="48"/>
      <c r="B206" s="11"/>
      <c r="C206" s="11"/>
      <c r="D206" s="11"/>
      <c r="E206" s="11" t="s">
        <v>125</v>
      </c>
      <c r="F206" s="11"/>
      <c r="G206" s="11"/>
      <c r="H206" s="11"/>
      <c r="I206" s="11"/>
      <c r="J206" s="11"/>
      <c r="K206" s="11"/>
      <c r="L206" s="11"/>
      <c r="M206" s="11"/>
      <c r="N206" s="11" t="s">
        <v>237</v>
      </c>
      <c r="O206" s="11" t="s">
        <v>373</v>
      </c>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49"/>
    </row>
    <row r="207" spans="1:48" ht="16.149999999999999" customHeight="1">
      <c r="A207" s="48"/>
      <c r="B207" s="11"/>
      <c r="C207" s="11"/>
      <c r="D207" s="11"/>
      <c r="E207" s="11" t="s">
        <v>126</v>
      </c>
      <c r="F207" s="11"/>
      <c r="G207" s="11"/>
      <c r="H207" s="11"/>
      <c r="I207" s="11"/>
      <c r="J207" s="11"/>
      <c r="K207" s="11"/>
      <c r="L207" s="11"/>
      <c r="M207" s="11"/>
      <c r="N207" s="11" t="s">
        <v>238</v>
      </c>
      <c r="O207" s="11" t="s">
        <v>373</v>
      </c>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49"/>
    </row>
    <row r="208" spans="1:48" ht="16.149999999999999" customHeight="1">
      <c r="A208" s="102"/>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49"/>
    </row>
    <row r="209" spans="1:48" ht="16.149999999999999" customHeight="1">
      <c r="A209" s="102"/>
      <c r="B209" s="103" t="s">
        <v>285</v>
      </c>
      <c r="C209" s="103"/>
      <c r="D209" s="103"/>
      <c r="E209" s="163" t="s">
        <v>239</v>
      </c>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49"/>
    </row>
    <row r="210" spans="1:48" ht="16.149999999999999" customHeight="1">
      <c r="A210" s="102"/>
      <c r="B210" s="103"/>
      <c r="C210" s="103"/>
      <c r="D210" s="10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163"/>
      <c r="AU210" s="163"/>
      <c r="AV210" s="49"/>
    </row>
    <row r="211" spans="1:48" ht="16.149999999999999" customHeight="1">
      <c r="A211" s="102"/>
      <c r="B211" s="103"/>
      <c r="C211" s="103"/>
      <c r="D211" s="103"/>
      <c r="E211" s="103" t="s">
        <v>127</v>
      </c>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49"/>
    </row>
    <row r="212" spans="1:48" ht="16.149999999999999" customHeight="1">
      <c r="A212" s="102"/>
      <c r="B212" s="103"/>
      <c r="C212" s="103"/>
      <c r="D212" s="103"/>
      <c r="E212" s="103" t="s">
        <v>128</v>
      </c>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49"/>
    </row>
    <row r="213" spans="1:48" ht="16.149999999999999" customHeight="1">
      <c r="A213" s="102"/>
      <c r="B213" s="103"/>
      <c r="C213" s="103"/>
      <c r="D213" s="103"/>
      <c r="E213" s="103" t="s">
        <v>129</v>
      </c>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49"/>
    </row>
    <row r="214" spans="1:48" ht="16.149999999999999" customHeight="1">
      <c r="A214" s="102"/>
      <c r="B214" s="103"/>
      <c r="C214" s="103"/>
      <c r="D214" s="103"/>
      <c r="E214" s="103" t="s">
        <v>130</v>
      </c>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49"/>
    </row>
    <row r="215" spans="1:48" ht="16.149999999999999" customHeight="1">
      <c r="A215" s="48"/>
      <c r="B215" s="11"/>
      <c r="C215" s="11"/>
      <c r="D215" s="11"/>
      <c r="E215" s="11" t="s">
        <v>2</v>
      </c>
      <c r="F215" s="11"/>
      <c r="G215" s="11"/>
      <c r="H215" s="11"/>
      <c r="I215" s="11"/>
      <c r="J215" s="11"/>
      <c r="K215" s="11"/>
      <c r="L215" s="11"/>
      <c r="M215" s="11"/>
      <c r="N215" s="11"/>
      <c r="O215" s="11"/>
      <c r="P215" s="11"/>
      <c r="Q215" s="50" t="s">
        <v>63</v>
      </c>
      <c r="R215" s="181"/>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3"/>
      <c r="AV215" s="49"/>
    </row>
    <row r="216" spans="1:48" ht="16.149999999999999" customHeight="1">
      <c r="A216" s="48"/>
      <c r="B216" s="11" t="s">
        <v>199</v>
      </c>
      <c r="C216" s="11" t="s">
        <v>199</v>
      </c>
      <c r="D216" s="11" t="s">
        <v>199</v>
      </c>
      <c r="E216" s="11" t="s">
        <v>199</v>
      </c>
      <c r="F216" s="11" t="s">
        <v>199</v>
      </c>
      <c r="G216" s="11" t="s">
        <v>199</v>
      </c>
      <c r="H216" s="11" t="s">
        <v>199</v>
      </c>
      <c r="I216" s="11" t="s">
        <v>199</v>
      </c>
      <c r="J216" s="11" t="s">
        <v>199</v>
      </c>
      <c r="K216" s="11" t="s">
        <v>199</v>
      </c>
      <c r="L216" s="11" t="s">
        <v>199</v>
      </c>
      <c r="M216" s="11" t="s">
        <v>199</v>
      </c>
      <c r="N216" s="11" t="s">
        <v>199</v>
      </c>
      <c r="O216" s="11" t="s">
        <v>199</v>
      </c>
      <c r="P216" s="11" t="s">
        <v>199</v>
      </c>
      <c r="Q216" s="11" t="s">
        <v>199</v>
      </c>
      <c r="R216" s="11" t="s">
        <v>199</v>
      </c>
      <c r="S216" s="11" t="s">
        <v>199</v>
      </c>
      <c r="T216" s="11" t="s">
        <v>199</v>
      </c>
      <c r="U216" s="11" t="s">
        <v>199</v>
      </c>
      <c r="V216" s="11" t="s">
        <v>199</v>
      </c>
      <c r="W216" s="11" t="s">
        <v>199</v>
      </c>
      <c r="X216" s="11" t="s">
        <v>199</v>
      </c>
      <c r="Y216" s="11" t="s">
        <v>199</v>
      </c>
      <c r="Z216" s="11" t="s">
        <v>199</v>
      </c>
      <c r="AA216" s="11" t="s">
        <v>199</v>
      </c>
      <c r="AB216" s="11" t="s">
        <v>199</v>
      </c>
      <c r="AC216" s="11" t="s">
        <v>199</v>
      </c>
      <c r="AD216" s="11" t="s">
        <v>199</v>
      </c>
      <c r="AE216" s="11" t="s">
        <v>199</v>
      </c>
      <c r="AF216" s="11" t="s">
        <v>199</v>
      </c>
      <c r="AG216" s="11" t="s">
        <v>199</v>
      </c>
      <c r="AH216" s="11" t="s">
        <v>199</v>
      </c>
      <c r="AI216" s="11" t="s">
        <v>199</v>
      </c>
      <c r="AJ216" s="11" t="s">
        <v>199</v>
      </c>
      <c r="AK216" s="11" t="s">
        <v>199</v>
      </c>
      <c r="AL216" s="11" t="s">
        <v>199</v>
      </c>
      <c r="AM216" s="11" t="s">
        <v>199</v>
      </c>
      <c r="AN216" s="11" t="s">
        <v>199</v>
      </c>
      <c r="AO216" s="11" t="s">
        <v>199</v>
      </c>
      <c r="AP216" s="11" t="s">
        <v>199</v>
      </c>
      <c r="AQ216" s="11" t="s">
        <v>199</v>
      </c>
      <c r="AR216" s="11" t="s">
        <v>199</v>
      </c>
      <c r="AS216" s="11" t="s">
        <v>199</v>
      </c>
      <c r="AT216" s="11" t="s">
        <v>199</v>
      </c>
      <c r="AU216" s="11" t="s">
        <v>199</v>
      </c>
      <c r="AV216" s="49"/>
    </row>
    <row r="217" spans="1:48" ht="16.149999999999999" customHeight="1">
      <c r="A217" s="48"/>
      <c r="B217" s="67" t="s">
        <v>240</v>
      </c>
      <c r="C217" s="67"/>
      <c r="D217" s="92" t="s">
        <v>214</v>
      </c>
      <c r="E217" s="53"/>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49"/>
    </row>
    <row r="218" spans="1:48" ht="16.149999999999999" customHeight="1">
      <c r="A218" s="48"/>
      <c r="B218" s="11" t="s">
        <v>131</v>
      </c>
      <c r="C218" s="11"/>
      <c r="D218" s="11"/>
      <c r="E218" s="178" t="s">
        <v>346</v>
      </c>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49"/>
    </row>
    <row r="219" spans="1:48" ht="16.149999999999999" customHeight="1">
      <c r="A219" s="48"/>
      <c r="B219" s="11"/>
      <c r="C219" s="11"/>
      <c r="D219" s="11"/>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05"/>
    </row>
    <row r="220" spans="1:48" ht="16.149999999999999" customHeight="1">
      <c r="A220" s="48"/>
      <c r="B220" s="11"/>
      <c r="C220" s="11"/>
      <c r="D220" s="11"/>
      <c r="E220" s="11" t="s">
        <v>123</v>
      </c>
      <c r="F220" s="11"/>
      <c r="G220" s="11"/>
      <c r="H220" s="11"/>
      <c r="I220" s="11"/>
      <c r="J220" s="11"/>
      <c r="K220" s="11"/>
      <c r="L220" s="11"/>
      <c r="M220" s="11"/>
      <c r="N220" s="131" t="s">
        <v>241</v>
      </c>
      <c r="O220" s="130"/>
      <c r="P220" s="130"/>
      <c r="Q220" s="130"/>
      <c r="R220" s="130"/>
      <c r="S220" s="130"/>
      <c r="T220" s="130"/>
      <c r="U220" s="130"/>
      <c r="V220" s="130"/>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05"/>
    </row>
    <row r="221" spans="1:48" ht="16.149999999999999" customHeight="1">
      <c r="A221" s="48"/>
      <c r="B221" s="11"/>
      <c r="C221" s="11"/>
      <c r="D221" s="11"/>
      <c r="E221" s="11" t="s">
        <v>124</v>
      </c>
      <c r="F221" s="11"/>
      <c r="G221" s="11"/>
      <c r="H221" s="11"/>
      <c r="I221" s="11"/>
      <c r="J221" s="11"/>
      <c r="K221" s="11"/>
      <c r="L221" s="11"/>
      <c r="M221" s="11"/>
      <c r="N221" s="131" t="s">
        <v>241</v>
      </c>
      <c r="O221" s="130"/>
      <c r="P221" s="130"/>
      <c r="Q221" s="130"/>
      <c r="R221" s="130"/>
      <c r="S221" s="130"/>
      <c r="T221" s="130"/>
      <c r="U221" s="130"/>
      <c r="V221" s="130"/>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05"/>
    </row>
    <row r="222" spans="1:48" ht="16.149999999999999" customHeight="1">
      <c r="A222" s="48"/>
      <c r="B222" s="11"/>
      <c r="C222" s="11"/>
      <c r="D222" s="11"/>
      <c r="E222" s="11" t="s">
        <v>125</v>
      </c>
      <c r="F222" s="11"/>
      <c r="G222" s="11"/>
      <c r="H222" s="11"/>
      <c r="I222" s="11"/>
      <c r="J222" s="11"/>
      <c r="K222" s="11"/>
      <c r="L222" s="11"/>
      <c r="M222" s="11"/>
      <c r="N222" s="11" t="s">
        <v>107</v>
      </c>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05"/>
    </row>
    <row r="223" spans="1:48" ht="16.149999999999999" customHeight="1">
      <c r="A223" s="48"/>
      <c r="B223" s="11"/>
      <c r="C223" s="11"/>
      <c r="D223" s="11"/>
      <c r="E223" s="11" t="s">
        <v>126</v>
      </c>
      <c r="F223" s="11"/>
      <c r="G223" s="11"/>
      <c r="H223" s="11"/>
      <c r="I223" s="11"/>
      <c r="J223" s="11"/>
      <c r="K223" s="11"/>
      <c r="L223" s="11"/>
      <c r="M223" s="11"/>
      <c r="N223" s="11" t="s">
        <v>107</v>
      </c>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05"/>
    </row>
    <row r="224" spans="1:48" ht="16.149999999999999" customHeight="1">
      <c r="A224" s="48"/>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05"/>
    </row>
    <row r="225" spans="1:48" ht="16.149999999999999" customHeight="1">
      <c r="A225" s="102"/>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5"/>
    </row>
    <row r="226" spans="1:48" ht="16.149999999999999" customHeight="1">
      <c r="A226" s="102"/>
      <c r="B226" s="103" t="s">
        <v>202</v>
      </c>
      <c r="C226" s="103"/>
      <c r="D226" s="103"/>
      <c r="E226" s="163" t="s">
        <v>242</v>
      </c>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49"/>
    </row>
    <row r="227" spans="1:48" ht="16.149999999999999" customHeight="1">
      <c r="A227" s="102"/>
      <c r="B227" s="103"/>
      <c r="C227" s="103"/>
      <c r="D227" s="10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49"/>
    </row>
    <row r="228" spans="1:48" ht="16.149999999999999" customHeight="1">
      <c r="A228" s="102"/>
      <c r="B228" s="103"/>
      <c r="C228" s="103"/>
      <c r="D228" s="103"/>
      <c r="E228" s="103" t="s">
        <v>127</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49"/>
    </row>
    <row r="229" spans="1:48" ht="16.149999999999999" customHeight="1">
      <c r="A229" s="102"/>
      <c r="B229" s="103"/>
      <c r="C229" s="103"/>
      <c r="D229" s="103"/>
      <c r="E229" s="103" t="s">
        <v>128</v>
      </c>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49"/>
    </row>
    <row r="230" spans="1:48" ht="16.149999999999999" customHeight="1">
      <c r="A230" s="102"/>
      <c r="B230" s="103"/>
      <c r="C230" s="103"/>
      <c r="D230" s="103"/>
      <c r="E230" s="103" t="s">
        <v>129</v>
      </c>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49"/>
    </row>
    <row r="231" spans="1:48" ht="16.149999999999999" customHeight="1">
      <c r="A231" s="102"/>
      <c r="B231" s="103"/>
      <c r="C231" s="103"/>
      <c r="D231" s="103"/>
      <c r="E231" s="103" t="s">
        <v>130</v>
      </c>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49"/>
    </row>
    <row r="232" spans="1:48" ht="16.149999999999999" customHeight="1">
      <c r="A232" s="48"/>
      <c r="B232" s="11"/>
      <c r="C232" s="11"/>
      <c r="D232" s="11"/>
      <c r="E232" s="11" t="s">
        <v>2</v>
      </c>
      <c r="F232" s="11"/>
      <c r="G232" s="11"/>
      <c r="H232" s="11"/>
      <c r="I232" s="11"/>
      <c r="J232" s="11"/>
      <c r="K232" s="11"/>
      <c r="L232" s="11"/>
      <c r="M232" s="11"/>
      <c r="N232" s="11"/>
      <c r="O232" s="11"/>
      <c r="P232" s="11"/>
      <c r="Q232" s="50" t="s">
        <v>63</v>
      </c>
      <c r="R232" s="181"/>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3"/>
      <c r="AV232" s="49"/>
    </row>
    <row r="233" spans="1:48" ht="16.149999999999999" customHeight="1">
      <c r="A233" s="48"/>
      <c r="B233" s="11" t="s">
        <v>199</v>
      </c>
      <c r="C233" s="11" t="s">
        <v>199</v>
      </c>
      <c r="D233" s="11" t="s">
        <v>199</v>
      </c>
      <c r="E233" s="11" t="s">
        <v>199</v>
      </c>
      <c r="F233" s="11" t="s">
        <v>199</v>
      </c>
      <c r="G233" s="11" t="s">
        <v>199</v>
      </c>
      <c r="H233" s="11" t="s">
        <v>199</v>
      </c>
      <c r="I233" s="11" t="s">
        <v>199</v>
      </c>
      <c r="J233" s="11" t="s">
        <v>199</v>
      </c>
      <c r="K233" s="11" t="s">
        <v>199</v>
      </c>
      <c r="L233" s="11" t="s">
        <v>199</v>
      </c>
      <c r="M233" s="11" t="s">
        <v>199</v>
      </c>
      <c r="N233" s="11" t="s">
        <v>199</v>
      </c>
      <c r="O233" s="11" t="s">
        <v>199</v>
      </c>
      <c r="P233" s="11" t="s">
        <v>199</v>
      </c>
      <c r="Q233" s="11" t="s">
        <v>199</v>
      </c>
      <c r="R233" s="11" t="s">
        <v>199</v>
      </c>
      <c r="S233" s="11" t="s">
        <v>199</v>
      </c>
      <c r="T233" s="11" t="s">
        <v>199</v>
      </c>
      <c r="U233" s="11" t="s">
        <v>199</v>
      </c>
      <c r="V233" s="11" t="s">
        <v>199</v>
      </c>
      <c r="W233" s="11" t="s">
        <v>199</v>
      </c>
      <c r="X233" s="11" t="s">
        <v>199</v>
      </c>
      <c r="Y233" s="11" t="s">
        <v>199</v>
      </c>
      <c r="Z233" s="11" t="s">
        <v>199</v>
      </c>
      <c r="AA233" s="11" t="s">
        <v>199</v>
      </c>
      <c r="AB233" s="11" t="s">
        <v>199</v>
      </c>
      <c r="AC233" s="11" t="s">
        <v>199</v>
      </c>
      <c r="AD233" s="11" t="s">
        <v>199</v>
      </c>
      <c r="AE233" s="11" t="s">
        <v>199</v>
      </c>
      <c r="AF233" s="11" t="s">
        <v>199</v>
      </c>
      <c r="AG233" s="11" t="s">
        <v>199</v>
      </c>
      <c r="AH233" s="11" t="s">
        <v>199</v>
      </c>
      <c r="AI233" s="11" t="s">
        <v>199</v>
      </c>
      <c r="AJ233" s="11" t="s">
        <v>199</v>
      </c>
      <c r="AK233" s="11" t="s">
        <v>199</v>
      </c>
      <c r="AL233" s="11" t="s">
        <v>199</v>
      </c>
      <c r="AM233" s="11" t="s">
        <v>199</v>
      </c>
      <c r="AN233" s="11" t="s">
        <v>199</v>
      </c>
      <c r="AO233" s="11" t="s">
        <v>199</v>
      </c>
      <c r="AP233" s="11" t="s">
        <v>199</v>
      </c>
      <c r="AQ233" s="11" t="s">
        <v>199</v>
      </c>
      <c r="AR233" s="11" t="s">
        <v>199</v>
      </c>
      <c r="AS233" s="11" t="s">
        <v>199</v>
      </c>
      <c r="AT233" s="11" t="s">
        <v>199</v>
      </c>
      <c r="AU233" s="11" t="s">
        <v>199</v>
      </c>
      <c r="AV233" s="49"/>
    </row>
    <row r="234" spans="1:48" ht="16.149999999999999" customHeight="1">
      <c r="A234" s="48"/>
      <c r="B234" s="136" t="s">
        <v>12</v>
      </c>
      <c r="C234" s="69"/>
      <c r="D234" s="92" t="s">
        <v>217</v>
      </c>
      <c r="E234" s="53"/>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49"/>
    </row>
    <row r="235" spans="1:48" ht="16.149999999999999" customHeight="1">
      <c r="A235" s="48"/>
      <c r="B235" s="11" t="s">
        <v>243</v>
      </c>
      <c r="C235" s="53"/>
      <c r="D235" s="92"/>
      <c r="E235" s="178" t="s">
        <v>347</v>
      </c>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49"/>
    </row>
    <row r="236" spans="1:48" ht="16.149999999999999" customHeight="1">
      <c r="A236" s="48"/>
      <c r="B236" s="11"/>
      <c r="C236" s="11"/>
      <c r="D236" s="11"/>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49"/>
    </row>
    <row r="237" spans="1:48" ht="16.149999999999999" customHeight="1">
      <c r="A237" s="48"/>
      <c r="B237" s="11"/>
      <c r="C237" s="11"/>
      <c r="D237" s="11"/>
      <c r="E237" s="11" t="s">
        <v>123</v>
      </c>
      <c r="F237" s="11"/>
      <c r="G237" s="11"/>
      <c r="H237" s="11"/>
      <c r="I237" s="11"/>
      <c r="J237" s="11"/>
      <c r="K237" s="11"/>
      <c r="L237" s="11"/>
      <c r="M237" s="11"/>
      <c r="N237" s="120" t="s">
        <v>154</v>
      </c>
      <c r="O237" s="40"/>
      <c r="P237" s="40"/>
      <c r="Q237" s="40"/>
      <c r="R237" s="40"/>
      <c r="S237" s="40"/>
      <c r="T237" s="40"/>
      <c r="U237" s="40"/>
      <c r="V237" s="40"/>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49"/>
    </row>
    <row r="238" spans="1:48" ht="16.149999999999999" customHeight="1">
      <c r="A238" s="48"/>
      <c r="B238" s="11"/>
      <c r="C238" s="11"/>
      <c r="D238" s="11"/>
      <c r="E238" s="11" t="s">
        <v>124</v>
      </c>
      <c r="F238" s="11"/>
      <c r="G238" s="11"/>
      <c r="H238" s="11"/>
      <c r="I238" s="11"/>
      <c r="J238" s="11"/>
      <c r="K238" s="11"/>
      <c r="L238" s="11"/>
      <c r="M238" s="11"/>
      <c r="N238" s="120" t="s">
        <v>154</v>
      </c>
      <c r="O238" s="40"/>
      <c r="P238" s="40"/>
      <c r="Q238" s="40"/>
      <c r="R238" s="40"/>
      <c r="S238" s="40"/>
      <c r="T238" s="40"/>
      <c r="U238" s="40"/>
      <c r="V238" s="40"/>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49"/>
    </row>
    <row r="239" spans="1:48" ht="16.149999999999999" customHeight="1">
      <c r="A239" s="48"/>
      <c r="B239" s="11"/>
      <c r="C239" s="11"/>
      <c r="D239" s="11"/>
      <c r="E239" s="11" t="s">
        <v>125</v>
      </c>
      <c r="F239" s="11"/>
      <c r="G239" s="11"/>
      <c r="H239" s="11"/>
      <c r="I239" s="11"/>
      <c r="J239" s="11"/>
      <c r="K239" s="11"/>
      <c r="L239" s="11"/>
      <c r="M239" s="11"/>
      <c r="N239" s="11" t="s">
        <v>374</v>
      </c>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49"/>
    </row>
    <row r="240" spans="1:48" ht="16.149999999999999" customHeight="1">
      <c r="A240" s="48"/>
      <c r="B240" s="11"/>
      <c r="C240" s="11"/>
      <c r="D240" s="11"/>
      <c r="E240" s="11" t="s">
        <v>126</v>
      </c>
      <c r="F240" s="11"/>
      <c r="G240" s="11"/>
      <c r="H240" s="11"/>
      <c r="I240" s="11"/>
      <c r="J240" s="11"/>
      <c r="K240" s="11"/>
      <c r="L240" s="11"/>
      <c r="M240" s="11"/>
      <c r="N240" s="11" t="s">
        <v>374</v>
      </c>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49"/>
    </row>
    <row r="241" spans="1:48" ht="16.149999999999999" customHeight="1">
      <c r="A241" s="48"/>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05"/>
    </row>
    <row r="242" spans="1:48" ht="16.149999999999999" customHeight="1">
      <c r="A242" s="102"/>
      <c r="B242" s="103" t="s">
        <v>291</v>
      </c>
      <c r="C242" s="103"/>
      <c r="D242" s="103"/>
      <c r="E242" s="163" t="s">
        <v>242</v>
      </c>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c r="AS242" s="163"/>
      <c r="AT242" s="163"/>
      <c r="AU242" s="163"/>
      <c r="AV242" s="105"/>
    </row>
    <row r="243" spans="1:48" ht="16.149999999999999" customHeight="1">
      <c r="A243" s="102"/>
      <c r="B243" s="103"/>
      <c r="C243" s="103"/>
      <c r="D243" s="10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c r="AS243" s="163"/>
      <c r="AT243" s="163"/>
      <c r="AU243" s="163"/>
      <c r="AV243" s="105"/>
    </row>
    <row r="244" spans="1:48" ht="16.149999999999999" customHeight="1">
      <c r="A244" s="102"/>
      <c r="B244" s="103"/>
      <c r="C244" s="103"/>
      <c r="D244" s="103"/>
      <c r="E244" s="103" t="s">
        <v>127</v>
      </c>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5"/>
    </row>
    <row r="245" spans="1:48" ht="16.149999999999999" customHeight="1">
      <c r="A245" s="102"/>
      <c r="B245" s="103"/>
      <c r="C245" s="103"/>
      <c r="D245" s="103"/>
      <c r="E245" s="103" t="s">
        <v>128</v>
      </c>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5"/>
    </row>
    <row r="246" spans="1:48" ht="16.149999999999999" customHeight="1">
      <c r="A246" s="102"/>
      <c r="B246" s="103"/>
      <c r="C246" s="103"/>
      <c r="D246" s="103"/>
      <c r="E246" s="103" t="s">
        <v>129</v>
      </c>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c r="AR246" s="103"/>
      <c r="AS246" s="103"/>
      <c r="AT246" s="103"/>
      <c r="AU246" s="103"/>
      <c r="AV246" s="105"/>
    </row>
    <row r="247" spans="1:48" ht="16.149999999999999" customHeight="1">
      <c r="A247" s="102"/>
      <c r="B247" s="103"/>
      <c r="C247" s="103"/>
      <c r="D247" s="103"/>
      <c r="E247" s="103" t="s">
        <v>130</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49"/>
    </row>
    <row r="248" spans="1:48" ht="16.149999999999999" customHeight="1">
      <c r="A248" s="48"/>
      <c r="B248" s="11"/>
      <c r="C248" s="11"/>
      <c r="D248" s="11"/>
      <c r="E248" s="11" t="s">
        <v>2</v>
      </c>
      <c r="F248" s="11"/>
      <c r="G248" s="11"/>
      <c r="H248" s="11"/>
      <c r="I248" s="11"/>
      <c r="J248" s="11"/>
      <c r="K248" s="11"/>
      <c r="L248" s="11"/>
      <c r="M248" s="11"/>
      <c r="N248" s="11"/>
      <c r="O248" s="11"/>
      <c r="P248" s="11"/>
      <c r="Q248" s="50" t="s">
        <v>63</v>
      </c>
      <c r="R248" s="181"/>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3"/>
      <c r="AV248" s="49"/>
    </row>
    <row r="249" spans="1:48" ht="16.149999999999999" customHeight="1">
      <c r="A249" s="102"/>
      <c r="B249" s="103" t="s">
        <v>199</v>
      </c>
      <c r="C249" s="103" t="s">
        <v>199</v>
      </c>
      <c r="D249" s="103" t="s">
        <v>199</v>
      </c>
      <c r="E249" s="103" t="s">
        <v>199</v>
      </c>
      <c r="F249" s="103" t="s">
        <v>199</v>
      </c>
      <c r="G249" s="103" t="s">
        <v>199</v>
      </c>
      <c r="H249" s="103" t="s">
        <v>199</v>
      </c>
      <c r="I249" s="103" t="s">
        <v>199</v>
      </c>
      <c r="J249" s="103" t="s">
        <v>199</v>
      </c>
      <c r="K249" s="103" t="s">
        <v>199</v>
      </c>
      <c r="L249" s="103" t="s">
        <v>199</v>
      </c>
      <c r="M249" s="103" t="s">
        <v>199</v>
      </c>
      <c r="N249" s="103" t="s">
        <v>199</v>
      </c>
      <c r="O249" s="103" t="s">
        <v>199</v>
      </c>
      <c r="P249" s="103" t="s">
        <v>199</v>
      </c>
      <c r="Q249" s="103" t="s">
        <v>199</v>
      </c>
      <c r="R249" s="103" t="s">
        <v>199</v>
      </c>
      <c r="S249" s="103" t="s">
        <v>199</v>
      </c>
      <c r="T249" s="103" t="s">
        <v>199</v>
      </c>
      <c r="U249" s="103" t="s">
        <v>199</v>
      </c>
      <c r="V249" s="103" t="s">
        <v>199</v>
      </c>
      <c r="W249" s="103" t="s">
        <v>199</v>
      </c>
      <c r="X249" s="103" t="s">
        <v>199</v>
      </c>
      <c r="Y249" s="103" t="s">
        <v>199</v>
      </c>
      <c r="Z249" s="103" t="s">
        <v>199</v>
      </c>
      <c r="AA249" s="103" t="s">
        <v>199</v>
      </c>
      <c r="AB249" s="103" t="s">
        <v>199</v>
      </c>
      <c r="AC249" s="103" t="s">
        <v>199</v>
      </c>
      <c r="AD249" s="103" t="s">
        <v>199</v>
      </c>
      <c r="AE249" s="103" t="s">
        <v>199</v>
      </c>
      <c r="AF249" s="103" t="s">
        <v>199</v>
      </c>
      <c r="AG249" s="103" t="s">
        <v>199</v>
      </c>
      <c r="AH249" s="103" t="s">
        <v>199</v>
      </c>
      <c r="AI249" s="103" t="s">
        <v>199</v>
      </c>
      <c r="AJ249" s="103" t="s">
        <v>199</v>
      </c>
      <c r="AK249" s="103" t="s">
        <v>199</v>
      </c>
      <c r="AL249" s="103" t="s">
        <v>199</v>
      </c>
      <c r="AM249" s="103" t="s">
        <v>199</v>
      </c>
      <c r="AN249" s="103" t="s">
        <v>199</v>
      </c>
      <c r="AO249" s="103" t="s">
        <v>199</v>
      </c>
      <c r="AP249" s="103" t="s">
        <v>199</v>
      </c>
      <c r="AQ249" s="103" t="s">
        <v>199</v>
      </c>
      <c r="AR249" s="103" t="s">
        <v>199</v>
      </c>
      <c r="AS249" s="103" t="s">
        <v>199</v>
      </c>
      <c r="AT249" s="103" t="s">
        <v>199</v>
      </c>
      <c r="AU249" s="103" t="s">
        <v>199</v>
      </c>
      <c r="AV249" s="49"/>
    </row>
    <row r="250" spans="1:48" ht="16.149999999999999" customHeight="1">
      <c r="A250" s="102"/>
      <c r="B250" s="122" t="s">
        <v>13</v>
      </c>
      <c r="C250" s="122"/>
      <c r="D250" s="107" t="s">
        <v>245</v>
      </c>
      <c r="E250" s="103"/>
      <c r="F250" s="103"/>
      <c r="G250" s="103"/>
      <c r="H250" s="103"/>
      <c r="I250" s="103"/>
      <c r="J250" s="103"/>
      <c r="K250" s="103"/>
      <c r="L250" s="103"/>
      <c r="M250" s="103"/>
      <c r="N250" s="103"/>
      <c r="O250" s="103"/>
      <c r="P250" s="103"/>
      <c r="Q250" s="112"/>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49"/>
    </row>
    <row r="251" spans="1:48" ht="16.149999999999999" customHeight="1">
      <c r="A251" s="102"/>
      <c r="B251" s="103" t="s">
        <v>244</v>
      </c>
      <c r="C251" s="103"/>
      <c r="D251" s="103"/>
      <c r="E251" s="163" t="s">
        <v>348</v>
      </c>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49"/>
    </row>
    <row r="252" spans="1:48" ht="16.149999999999999" customHeight="1">
      <c r="A252" s="102"/>
      <c r="B252" s="103"/>
      <c r="C252" s="103"/>
      <c r="D252" s="10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49"/>
    </row>
    <row r="253" spans="1:48" ht="16.149999999999999" customHeight="1">
      <c r="A253" s="102"/>
      <c r="B253" s="103"/>
      <c r="C253" s="103"/>
      <c r="D253" s="10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49"/>
    </row>
    <row r="254" spans="1:48" ht="16.149999999999999" customHeight="1">
      <c r="A254" s="102"/>
      <c r="B254" s="103"/>
      <c r="C254" s="103"/>
      <c r="D254" s="103"/>
      <c r="E254" s="103" t="s">
        <v>123</v>
      </c>
      <c r="F254" s="103"/>
      <c r="G254" s="103"/>
      <c r="H254" s="103"/>
      <c r="I254" s="103"/>
      <c r="J254" s="103"/>
      <c r="K254" s="103"/>
      <c r="L254" s="103"/>
      <c r="M254" s="103"/>
      <c r="N254" s="116" t="s">
        <v>246</v>
      </c>
      <c r="O254" s="132"/>
      <c r="P254" s="132"/>
      <c r="Q254" s="132"/>
      <c r="R254" s="132"/>
      <c r="S254" s="132"/>
      <c r="T254" s="132"/>
      <c r="U254" s="132"/>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49"/>
    </row>
    <row r="255" spans="1:48" ht="16.149999999999999" customHeight="1">
      <c r="A255" s="102"/>
      <c r="B255" s="103"/>
      <c r="C255" s="103"/>
      <c r="D255" s="103"/>
      <c r="E255" s="103" t="s">
        <v>124</v>
      </c>
      <c r="F255" s="103"/>
      <c r="G255" s="103"/>
      <c r="H255" s="103"/>
      <c r="I255" s="103"/>
      <c r="J255" s="103"/>
      <c r="K255" s="103"/>
      <c r="L255" s="103"/>
      <c r="M255" s="103"/>
      <c r="N255" s="116" t="s">
        <v>246</v>
      </c>
      <c r="O255" s="132"/>
      <c r="P255" s="132"/>
      <c r="Q255" s="132"/>
      <c r="R255" s="132"/>
      <c r="S255" s="132"/>
      <c r="T255" s="132"/>
      <c r="U255" s="132"/>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49"/>
    </row>
    <row r="256" spans="1:48" ht="16.149999999999999" customHeight="1">
      <c r="A256" s="102"/>
      <c r="B256" s="103"/>
      <c r="C256" s="103"/>
      <c r="D256" s="103"/>
      <c r="E256" s="103" t="s">
        <v>125</v>
      </c>
      <c r="F256" s="103"/>
      <c r="G256" s="103"/>
      <c r="H256" s="103"/>
      <c r="I256" s="103"/>
      <c r="J256" s="103"/>
      <c r="K256" s="103"/>
      <c r="L256" s="103"/>
      <c r="M256" s="103"/>
      <c r="N256" s="11" t="s">
        <v>374</v>
      </c>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c r="AR256" s="103"/>
      <c r="AS256" s="103"/>
      <c r="AT256" s="103"/>
      <c r="AU256" s="103"/>
      <c r="AV256" s="49"/>
    </row>
    <row r="257" spans="1:48" ht="16.149999999999999" customHeight="1">
      <c r="A257" s="102"/>
      <c r="B257" s="103"/>
      <c r="C257" s="103"/>
      <c r="D257" s="103"/>
      <c r="E257" s="103" t="s">
        <v>126</v>
      </c>
      <c r="F257" s="103"/>
      <c r="G257" s="103"/>
      <c r="H257" s="103"/>
      <c r="I257" s="103"/>
      <c r="J257" s="103"/>
      <c r="K257" s="103"/>
      <c r="L257" s="103"/>
      <c r="M257" s="103"/>
      <c r="N257" s="11" t="s">
        <v>374</v>
      </c>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49"/>
    </row>
    <row r="258" spans="1:48" ht="16.149999999999999" customHeight="1">
      <c r="A258" s="102"/>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49"/>
    </row>
    <row r="259" spans="1:48" ht="16.149999999999999" customHeight="1">
      <c r="A259" s="102"/>
      <c r="B259" s="103" t="s">
        <v>294</v>
      </c>
      <c r="C259" s="103"/>
      <c r="D259" s="103"/>
      <c r="E259" s="163" t="s">
        <v>247</v>
      </c>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49"/>
    </row>
    <row r="260" spans="1:48" ht="16.149999999999999" customHeight="1">
      <c r="A260" s="102"/>
      <c r="B260" s="103"/>
      <c r="C260" s="103"/>
      <c r="D260" s="10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O260" s="163"/>
      <c r="AP260" s="163"/>
      <c r="AQ260" s="163"/>
      <c r="AR260" s="163"/>
      <c r="AS260" s="163"/>
      <c r="AT260" s="163"/>
      <c r="AU260" s="163"/>
      <c r="AV260" s="105"/>
    </row>
    <row r="261" spans="1:48" ht="16.149999999999999" customHeight="1">
      <c r="A261" s="102"/>
      <c r="B261" s="103"/>
      <c r="C261" s="103"/>
      <c r="D261" s="103"/>
      <c r="E261" s="103" t="s">
        <v>127</v>
      </c>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5"/>
    </row>
    <row r="262" spans="1:48" ht="16.149999999999999" customHeight="1">
      <c r="A262" s="102"/>
      <c r="B262" s="103"/>
      <c r="C262" s="103"/>
      <c r="D262" s="103"/>
      <c r="E262" s="103" t="s">
        <v>128</v>
      </c>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5"/>
    </row>
    <row r="263" spans="1:48" ht="16.149999999999999" customHeight="1">
      <c r="A263" s="102"/>
      <c r="B263" s="103"/>
      <c r="C263" s="103"/>
      <c r="D263" s="103"/>
      <c r="E263" s="103" t="s">
        <v>129</v>
      </c>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5"/>
    </row>
    <row r="264" spans="1:48" ht="16.149999999999999" customHeight="1">
      <c r="A264" s="102"/>
      <c r="B264" s="103"/>
      <c r="C264" s="103"/>
      <c r="D264" s="103"/>
      <c r="E264" s="103" t="s">
        <v>130</v>
      </c>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5"/>
    </row>
    <row r="265" spans="1:48" ht="16.149999999999999" customHeight="1">
      <c r="A265" s="48"/>
      <c r="B265" s="11"/>
      <c r="C265" s="11"/>
      <c r="D265" s="11"/>
      <c r="E265" s="11" t="s">
        <v>2</v>
      </c>
      <c r="F265" s="11"/>
      <c r="G265" s="11"/>
      <c r="H265" s="11"/>
      <c r="I265" s="11"/>
      <c r="J265" s="11"/>
      <c r="K265" s="11"/>
      <c r="L265" s="11"/>
      <c r="M265" s="11"/>
      <c r="N265" s="11"/>
      <c r="O265" s="11"/>
      <c r="P265" s="11"/>
      <c r="Q265" s="90" t="s">
        <v>63</v>
      </c>
      <c r="R265" s="181"/>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3"/>
      <c r="AV265" s="105"/>
    </row>
    <row r="266" spans="1:48" ht="16.149999999999999" customHeight="1">
      <c r="A266" s="102"/>
      <c r="B266" s="103" t="s">
        <v>199</v>
      </c>
      <c r="C266" s="103" t="s">
        <v>199</v>
      </c>
      <c r="D266" s="103" t="s">
        <v>199</v>
      </c>
      <c r="E266" s="103" t="s">
        <v>199</v>
      </c>
      <c r="F266" s="103" t="s">
        <v>199</v>
      </c>
      <c r="G266" s="103" t="s">
        <v>199</v>
      </c>
      <c r="H266" s="103" t="s">
        <v>199</v>
      </c>
      <c r="I266" s="103" t="s">
        <v>199</v>
      </c>
      <c r="J266" s="103" t="s">
        <v>199</v>
      </c>
      <c r="K266" s="103" t="s">
        <v>199</v>
      </c>
      <c r="L266" s="103" t="s">
        <v>199</v>
      </c>
      <c r="M266" s="103" t="s">
        <v>199</v>
      </c>
      <c r="N266" s="103" t="s">
        <v>199</v>
      </c>
      <c r="O266" s="103" t="s">
        <v>199</v>
      </c>
      <c r="P266" s="103" t="s">
        <v>199</v>
      </c>
      <c r="Q266" s="103" t="s">
        <v>199</v>
      </c>
      <c r="R266" s="103" t="s">
        <v>199</v>
      </c>
      <c r="S266" s="103" t="s">
        <v>199</v>
      </c>
      <c r="T266" s="103" t="s">
        <v>199</v>
      </c>
      <c r="U266" s="103" t="s">
        <v>199</v>
      </c>
      <c r="V266" s="103" t="s">
        <v>199</v>
      </c>
      <c r="W266" s="103" t="s">
        <v>199</v>
      </c>
      <c r="X266" s="103" t="s">
        <v>199</v>
      </c>
      <c r="Y266" s="103" t="s">
        <v>199</v>
      </c>
      <c r="Z266" s="103" t="s">
        <v>199</v>
      </c>
      <c r="AA266" s="103" t="s">
        <v>199</v>
      </c>
      <c r="AB266" s="103" t="s">
        <v>199</v>
      </c>
      <c r="AC266" s="103" t="s">
        <v>199</v>
      </c>
      <c r="AD266" s="103" t="s">
        <v>199</v>
      </c>
      <c r="AE266" s="103" t="s">
        <v>199</v>
      </c>
      <c r="AF266" s="103" t="s">
        <v>199</v>
      </c>
      <c r="AG266" s="103" t="s">
        <v>199</v>
      </c>
      <c r="AH266" s="103" t="s">
        <v>199</v>
      </c>
      <c r="AI266" s="103" t="s">
        <v>199</v>
      </c>
      <c r="AJ266" s="103" t="s">
        <v>199</v>
      </c>
      <c r="AK266" s="103" t="s">
        <v>199</v>
      </c>
      <c r="AL266" s="103" t="s">
        <v>199</v>
      </c>
      <c r="AM266" s="103" t="s">
        <v>199</v>
      </c>
      <c r="AN266" s="103" t="s">
        <v>199</v>
      </c>
      <c r="AO266" s="103" t="s">
        <v>199</v>
      </c>
      <c r="AP266" s="103" t="s">
        <v>199</v>
      </c>
      <c r="AQ266" s="103" t="s">
        <v>199</v>
      </c>
      <c r="AR266" s="103" t="s">
        <v>199</v>
      </c>
      <c r="AS266" s="103" t="s">
        <v>199</v>
      </c>
      <c r="AT266" s="103" t="s">
        <v>199</v>
      </c>
      <c r="AU266" s="103" t="s">
        <v>199</v>
      </c>
      <c r="AV266" s="105"/>
    </row>
    <row r="267" spans="1:48" ht="16.149999999999999" customHeight="1">
      <c r="A267" s="102"/>
      <c r="B267" s="133" t="s">
        <v>132</v>
      </c>
      <c r="C267" s="123" t="s">
        <v>133</v>
      </c>
      <c r="D267" s="107"/>
      <c r="E267" s="103"/>
      <c r="F267" s="103"/>
      <c r="G267" s="103"/>
      <c r="H267" s="103"/>
      <c r="I267" s="103"/>
      <c r="J267" s="103"/>
      <c r="K267" s="103"/>
      <c r="L267" s="103"/>
      <c r="M267" s="103"/>
      <c r="N267" s="103"/>
      <c r="O267" s="103"/>
      <c r="P267" s="103"/>
      <c r="Q267" s="112"/>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05"/>
    </row>
    <row r="268" spans="1:48" ht="16.149999999999999" customHeight="1">
      <c r="A268" s="102"/>
      <c r="B268" s="107" t="s">
        <v>16</v>
      </c>
      <c r="C268" s="107"/>
      <c r="D268" s="107" t="s">
        <v>248</v>
      </c>
      <c r="E268" s="103"/>
      <c r="F268" s="103"/>
      <c r="G268" s="103"/>
      <c r="H268" s="103"/>
      <c r="I268" s="103"/>
      <c r="J268" s="103"/>
      <c r="K268" s="103"/>
      <c r="L268" s="103"/>
      <c r="M268" s="103"/>
      <c r="N268" s="103"/>
      <c r="O268" s="103"/>
      <c r="P268" s="103"/>
      <c r="Q268" s="112"/>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49"/>
    </row>
    <row r="269" spans="1:48" ht="16.149999999999999" customHeight="1">
      <c r="A269" s="102"/>
      <c r="B269" s="103" t="s">
        <v>134</v>
      </c>
      <c r="C269" s="103"/>
      <c r="D269" s="103"/>
      <c r="E269" s="103" t="s">
        <v>135</v>
      </c>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05"/>
    </row>
    <row r="270" spans="1:48" ht="16.149999999999999" customHeight="1">
      <c r="A270" s="102"/>
      <c r="B270" s="103"/>
      <c r="C270" s="103"/>
      <c r="D270" s="103"/>
      <c r="E270" s="103" t="s">
        <v>123</v>
      </c>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5"/>
    </row>
    <row r="271" spans="1:48" ht="16.149999999999999" customHeight="1">
      <c r="A271" s="102"/>
      <c r="B271" s="103"/>
      <c r="C271" s="103"/>
      <c r="D271" s="103"/>
      <c r="E271" s="103" t="s">
        <v>124</v>
      </c>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5"/>
    </row>
    <row r="272" spans="1:48" ht="16.149999999999999" customHeight="1">
      <c r="A272" s="102"/>
      <c r="B272" s="103"/>
      <c r="C272" s="103"/>
      <c r="D272" s="103"/>
      <c r="E272" s="103" t="s">
        <v>125</v>
      </c>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5"/>
    </row>
    <row r="273" spans="1:48" ht="16.149999999999999" customHeight="1">
      <c r="A273" s="102"/>
      <c r="B273" s="103"/>
      <c r="C273" s="103"/>
      <c r="D273" s="103"/>
      <c r="E273" s="103" t="s">
        <v>126</v>
      </c>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5"/>
    </row>
    <row r="274" spans="1:48" ht="16.149999999999999" customHeight="1">
      <c r="A274" s="102"/>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5"/>
    </row>
    <row r="275" spans="1:48" ht="16.149999999999999" customHeight="1">
      <c r="A275" s="102"/>
      <c r="B275" s="103" t="s">
        <v>136</v>
      </c>
      <c r="C275" s="103"/>
      <c r="D275" s="103"/>
      <c r="E275" s="163" t="s">
        <v>325</v>
      </c>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c r="AN275" s="163"/>
      <c r="AO275" s="163"/>
      <c r="AP275" s="163"/>
      <c r="AQ275" s="163"/>
      <c r="AR275" s="163"/>
      <c r="AS275" s="163"/>
      <c r="AT275" s="163"/>
      <c r="AU275" s="163"/>
      <c r="AV275" s="105"/>
    </row>
    <row r="276" spans="1:48" ht="16.149999999999999" customHeight="1">
      <c r="A276" s="102"/>
      <c r="B276" s="103"/>
      <c r="C276" s="103"/>
      <c r="D276" s="10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c r="AS276" s="163"/>
      <c r="AT276" s="163"/>
      <c r="AU276" s="163"/>
      <c r="AV276" s="105"/>
    </row>
    <row r="277" spans="1:48" ht="16.149999999999999" customHeight="1">
      <c r="A277" s="102"/>
      <c r="B277" s="103"/>
      <c r="C277" s="103"/>
      <c r="D277" s="103"/>
      <c r="E277" s="103" t="s">
        <v>123</v>
      </c>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5"/>
    </row>
    <row r="278" spans="1:48" ht="16.149999999999999" customHeight="1">
      <c r="A278" s="102"/>
      <c r="B278" s="103"/>
      <c r="C278" s="103"/>
      <c r="D278" s="103"/>
      <c r="E278" s="103" t="s">
        <v>124</v>
      </c>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5"/>
    </row>
    <row r="279" spans="1:48" ht="16.149999999999999" customHeight="1">
      <c r="A279" s="102"/>
      <c r="B279" s="103"/>
      <c r="C279" s="103"/>
      <c r="D279" s="103"/>
      <c r="E279" s="103" t="s">
        <v>125</v>
      </c>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5"/>
    </row>
    <row r="280" spans="1:48" ht="16.149999999999999" customHeight="1">
      <c r="A280" s="102"/>
      <c r="B280" s="103"/>
      <c r="C280" s="103"/>
      <c r="D280" s="103"/>
      <c r="E280" s="103" t="s">
        <v>126</v>
      </c>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c r="AR280" s="103"/>
      <c r="AS280" s="103"/>
      <c r="AT280" s="103"/>
      <c r="AU280" s="103"/>
      <c r="AV280" s="105"/>
    </row>
    <row r="281" spans="1:48" ht="16.149999999999999" customHeight="1">
      <c r="A281" s="102"/>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c r="AR281" s="103"/>
      <c r="AS281" s="103"/>
      <c r="AT281" s="103"/>
      <c r="AU281" s="103"/>
      <c r="AV281" s="49"/>
    </row>
    <row r="282" spans="1:48" ht="16.149999999999999" customHeight="1">
      <c r="A282" s="102"/>
      <c r="B282" s="103" t="s">
        <v>137</v>
      </c>
      <c r="C282" s="103"/>
      <c r="D282" s="103"/>
      <c r="E282" s="103" t="s">
        <v>251</v>
      </c>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49"/>
    </row>
    <row r="283" spans="1:48" ht="16.149999999999999" customHeight="1">
      <c r="A283" s="48"/>
      <c r="B283" s="11"/>
      <c r="C283" s="11"/>
      <c r="D283" s="167"/>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9"/>
      <c r="AV283" s="49"/>
    </row>
    <row r="284" spans="1:48" ht="16.149999999999999" customHeight="1">
      <c r="A284" s="48"/>
      <c r="B284" s="11"/>
      <c r="C284" s="11"/>
      <c r="D284" s="170"/>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2"/>
      <c r="AV284" s="105"/>
    </row>
    <row r="285" spans="1:48" ht="16.149999999999999" customHeight="1">
      <c r="A285" s="48"/>
      <c r="B285" s="11"/>
      <c r="C285" s="11"/>
      <c r="D285" s="173"/>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5"/>
      <c r="AV285" s="105"/>
    </row>
    <row r="286" spans="1:48" ht="16.149999999999999" customHeight="1">
      <c r="A286" s="102"/>
      <c r="B286" s="103" t="s">
        <v>199</v>
      </c>
      <c r="C286" s="103" t="s">
        <v>199</v>
      </c>
      <c r="D286" s="103" t="s">
        <v>199</v>
      </c>
      <c r="E286" s="103" t="s">
        <v>199</v>
      </c>
      <c r="F286" s="103" t="s">
        <v>199</v>
      </c>
      <c r="G286" s="103" t="s">
        <v>199</v>
      </c>
      <c r="H286" s="103" t="s">
        <v>199</v>
      </c>
      <c r="I286" s="103" t="s">
        <v>199</v>
      </c>
      <c r="J286" s="103" t="s">
        <v>199</v>
      </c>
      <c r="K286" s="103" t="s">
        <v>199</v>
      </c>
      <c r="L286" s="103" t="s">
        <v>199</v>
      </c>
      <c r="M286" s="103" t="s">
        <v>199</v>
      </c>
      <c r="N286" s="103" t="s">
        <v>199</v>
      </c>
      <c r="O286" s="103" t="s">
        <v>199</v>
      </c>
      <c r="P286" s="103" t="s">
        <v>199</v>
      </c>
      <c r="Q286" s="103" t="s">
        <v>199</v>
      </c>
      <c r="R286" s="103" t="s">
        <v>199</v>
      </c>
      <c r="S286" s="103" t="s">
        <v>199</v>
      </c>
      <c r="T286" s="103" t="s">
        <v>199</v>
      </c>
      <c r="U286" s="103" t="s">
        <v>199</v>
      </c>
      <c r="V286" s="103" t="s">
        <v>199</v>
      </c>
      <c r="W286" s="103" t="s">
        <v>199</v>
      </c>
      <c r="X286" s="103" t="s">
        <v>199</v>
      </c>
      <c r="Y286" s="103" t="s">
        <v>199</v>
      </c>
      <c r="Z286" s="103" t="s">
        <v>199</v>
      </c>
      <c r="AA286" s="103" t="s">
        <v>199</v>
      </c>
      <c r="AB286" s="103" t="s">
        <v>199</v>
      </c>
      <c r="AC286" s="103" t="s">
        <v>199</v>
      </c>
      <c r="AD286" s="103" t="s">
        <v>199</v>
      </c>
      <c r="AE286" s="103" t="s">
        <v>199</v>
      </c>
      <c r="AF286" s="103" t="s">
        <v>199</v>
      </c>
      <c r="AG286" s="103" t="s">
        <v>199</v>
      </c>
      <c r="AH286" s="103" t="s">
        <v>199</v>
      </c>
      <c r="AI286" s="103" t="s">
        <v>199</v>
      </c>
      <c r="AJ286" s="103" t="s">
        <v>199</v>
      </c>
      <c r="AK286" s="103" t="s">
        <v>199</v>
      </c>
      <c r="AL286" s="103" t="s">
        <v>199</v>
      </c>
      <c r="AM286" s="103" t="s">
        <v>199</v>
      </c>
      <c r="AN286" s="103" t="s">
        <v>199</v>
      </c>
      <c r="AO286" s="103" t="s">
        <v>199</v>
      </c>
      <c r="AP286" s="103" t="s">
        <v>199</v>
      </c>
      <c r="AQ286" s="103" t="s">
        <v>199</v>
      </c>
      <c r="AR286" s="103" t="s">
        <v>199</v>
      </c>
      <c r="AS286" s="103" t="s">
        <v>199</v>
      </c>
      <c r="AT286" s="103" t="s">
        <v>199</v>
      </c>
      <c r="AU286" s="103" t="s">
        <v>199</v>
      </c>
      <c r="AV286" s="105"/>
    </row>
    <row r="287" spans="1:48" ht="16.149999999999999" customHeight="1">
      <c r="A287" s="102"/>
      <c r="B287" s="107" t="s">
        <v>249</v>
      </c>
      <c r="C287" s="107"/>
      <c r="D287" s="107" t="s">
        <v>250</v>
      </c>
      <c r="E287" s="103"/>
      <c r="F287" s="103"/>
      <c r="G287" s="103"/>
      <c r="H287" s="103"/>
      <c r="I287" s="103"/>
      <c r="J287" s="103"/>
      <c r="K287" s="103"/>
      <c r="L287" s="103"/>
      <c r="M287" s="103"/>
      <c r="N287" s="103"/>
      <c r="O287" s="103"/>
      <c r="P287" s="103"/>
      <c r="Q287" s="112"/>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05"/>
    </row>
    <row r="288" spans="1:48" ht="16.149999999999999" customHeight="1">
      <c r="A288" s="102"/>
      <c r="B288" s="103" t="s">
        <v>138</v>
      </c>
      <c r="C288" s="103"/>
      <c r="D288" s="103"/>
      <c r="E288" s="103" t="s">
        <v>135</v>
      </c>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05"/>
    </row>
    <row r="289" spans="1:48" ht="16.149999999999999" customHeight="1">
      <c r="A289" s="102"/>
      <c r="B289" s="103"/>
      <c r="C289" s="103"/>
      <c r="D289" s="103"/>
      <c r="E289" s="103" t="s">
        <v>123</v>
      </c>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5"/>
    </row>
    <row r="290" spans="1:48" ht="16.149999999999999" customHeight="1">
      <c r="A290" s="102"/>
      <c r="B290" s="103"/>
      <c r="C290" s="103"/>
      <c r="D290" s="103"/>
      <c r="E290" s="103" t="s">
        <v>124</v>
      </c>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5"/>
    </row>
    <row r="291" spans="1:48" ht="16.149999999999999" customHeight="1">
      <c r="A291" s="102"/>
      <c r="B291" s="103"/>
      <c r="C291" s="103"/>
      <c r="D291" s="103"/>
      <c r="E291" s="103" t="s">
        <v>125</v>
      </c>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5"/>
    </row>
    <row r="292" spans="1:48" ht="16.149999999999999" customHeight="1">
      <c r="A292" s="102"/>
      <c r="B292" s="103"/>
      <c r="C292" s="103"/>
      <c r="D292" s="103"/>
      <c r="E292" s="103" t="s">
        <v>126</v>
      </c>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49"/>
    </row>
    <row r="293" spans="1:48" ht="16.149999999999999" customHeight="1">
      <c r="A293" s="102"/>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5"/>
    </row>
    <row r="294" spans="1:48" ht="16.149999999999999" customHeight="1">
      <c r="A294" s="102"/>
      <c r="B294" s="103" t="s">
        <v>253</v>
      </c>
      <c r="C294" s="103"/>
      <c r="D294" s="103"/>
      <c r="E294" s="163" t="s">
        <v>326</v>
      </c>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c r="AO294" s="163"/>
      <c r="AP294" s="163"/>
      <c r="AQ294" s="163"/>
      <c r="AR294" s="163"/>
      <c r="AS294" s="163"/>
      <c r="AT294" s="163"/>
      <c r="AU294" s="163"/>
      <c r="AV294" s="105"/>
    </row>
    <row r="295" spans="1:48" ht="16.149999999999999" customHeight="1">
      <c r="A295" s="102"/>
      <c r="B295" s="103"/>
      <c r="C295" s="103"/>
      <c r="D295" s="10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c r="AO295" s="163"/>
      <c r="AP295" s="163"/>
      <c r="AQ295" s="163"/>
      <c r="AR295" s="163"/>
      <c r="AS295" s="163"/>
      <c r="AT295" s="163"/>
      <c r="AU295" s="163"/>
      <c r="AV295" s="105"/>
    </row>
    <row r="296" spans="1:48" ht="16.149999999999999" customHeight="1">
      <c r="A296" s="102"/>
      <c r="B296" s="103"/>
      <c r="C296" s="103"/>
      <c r="D296" s="103"/>
      <c r="E296" s="103" t="s">
        <v>123</v>
      </c>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5"/>
    </row>
    <row r="297" spans="1:48" ht="16.149999999999999" customHeight="1">
      <c r="A297" s="102"/>
      <c r="B297" s="103"/>
      <c r="C297" s="103"/>
      <c r="D297" s="103"/>
      <c r="E297" s="103" t="s">
        <v>124</v>
      </c>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105"/>
    </row>
    <row r="298" spans="1:48" ht="16.149999999999999" customHeight="1">
      <c r="A298" s="102"/>
      <c r="B298" s="103"/>
      <c r="C298" s="103"/>
      <c r="D298" s="103"/>
      <c r="E298" s="103" t="s">
        <v>125</v>
      </c>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5"/>
    </row>
    <row r="299" spans="1:48" ht="16.149999999999999" customHeight="1">
      <c r="A299" s="102"/>
      <c r="B299" s="103"/>
      <c r="C299" s="103"/>
      <c r="D299" s="103"/>
      <c r="E299" s="103" t="s">
        <v>126</v>
      </c>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5"/>
    </row>
    <row r="300" spans="1:48" ht="16.149999999999999" customHeight="1">
      <c r="A300" s="102"/>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5"/>
    </row>
    <row r="301" spans="1:48" ht="16.149999999999999" customHeight="1">
      <c r="A301" s="102"/>
      <c r="B301" s="103" t="s">
        <v>254</v>
      </c>
      <c r="C301" s="103"/>
      <c r="D301" s="103"/>
      <c r="E301" s="103" t="s">
        <v>252</v>
      </c>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3"/>
      <c r="AL301" s="103"/>
      <c r="AM301" s="103"/>
      <c r="AN301" s="103"/>
      <c r="AO301" s="103"/>
      <c r="AP301" s="103"/>
      <c r="AQ301" s="103"/>
      <c r="AR301" s="103"/>
      <c r="AS301" s="103"/>
      <c r="AT301" s="103"/>
      <c r="AU301" s="103"/>
      <c r="AV301" s="105"/>
    </row>
    <row r="302" spans="1:48" ht="16.149999999999999" customHeight="1">
      <c r="A302" s="48"/>
      <c r="B302" s="11"/>
      <c r="C302" s="11"/>
      <c r="D302" s="167"/>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9"/>
      <c r="AV302" s="105"/>
    </row>
    <row r="303" spans="1:48" ht="16.149999999999999" customHeight="1">
      <c r="A303" s="48"/>
      <c r="B303" s="11"/>
      <c r="C303" s="11"/>
      <c r="D303" s="170"/>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2"/>
      <c r="AV303" s="105"/>
    </row>
    <row r="304" spans="1:48" ht="16.149999999999999" customHeight="1">
      <c r="A304" s="48"/>
      <c r="B304" s="11"/>
      <c r="C304" s="11"/>
      <c r="D304" s="173"/>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5"/>
      <c r="AV304" s="105"/>
    </row>
    <row r="305" spans="1:48" ht="16.149999999999999" customHeight="1">
      <c r="A305" s="102"/>
      <c r="B305" s="103" t="s">
        <v>199</v>
      </c>
      <c r="C305" s="103" t="s">
        <v>199</v>
      </c>
      <c r="D305" s="103" t="s">
        <v>199</v>
      </c>
      <c r="E305" s="103" t="s">
        <v>199</v>
      </c>
      <c r="F305" s="103" t="s">
        <v>199</v>
      </c>
      <c r="G305" s="103" t="s">
        <v>199</v>
      </c>
      <c r="H305" s="103" t="s">
        <v>199</v>
      </c>
      <c r="I305" s="103" t="s">
        <v>199</v>
      </c>
      <c r="J305" s="103" t="s">
        <v>199</v>
      </c>
      <c r="K305" s="103" t="s">
        <v>199</v>
      </c>
      <c r="L305" s="103" t="s">
        <v>199</v>
      </c>
      <c r="M305" s="103" t="s">
        <v>199</v>
      </c>
      <c r="N305" s="103" t="s">
        <v>199</v>
      </c>
      <c r="O305" s="103" t="s">
        <v>199</v>
      </c>
      <c r="P305" s="103" t="s">
        <v>199</v>
      </c>
      <c r="Q305" s="103" t="s">
        <v>199</v>
      </c>
      <c r="R305" s="103" t="s">
        <v>199</v>
      </c>
      <c r="S305" s="103" t="s">
        <v>199</v>
      </c>
      <c r="T305" s="103" t="s">
        <v>199</v>
      </c>
      <c r="U305" s="103" t="s">
        <v>199</v>
      </c>
      <c r="V305" s="103" t="s">
        <v>199</v>
      </c>
      <c r="W305" s="103" t="s">
        <v>199</v>
      </c>
      <c r="X305" s="103" t="s">
        <v>199</v>
      </c>
      <c r="Y305" s="103" t="s">
        <v>199</v>
      </c>
      <c r="Z305" s="103" t="s">
        <v>199</v>
      </c>
      <c r="AA305" s="103" t="s">
        <v>199</v>
      </c>
      <c r="AB305" s="103" t="s">
        <v>199</v>
      </c>
      <c r="AC305" s="103" t="s">
        <v>199</v>
      </c>
      <c r="AD305" s="103" t="s">
        <v>199</v>
      </c>
      <c r="AE305" s="103" t="s">
        <v>199</v>
      </c>
      <c r="AF305" s="103" t="s">
        <v>199</v>
      </c>
      <c r="AG305" s="103" t="s">
        <v>199</v>
      </c>
      <c r="AH305" s="103" t="s">
        <v>199</v>
      </c>
      <c r="AI305" s="103" t="s">
        <v>199</v>
      </c>
      <c r="AJ305" s="103" t="s">
        <v>199</v>
      </c>
      <c r="AK305" s="103" t="s">
        <v>199</v>
      </c>
      <c r="AL305" s="103" t="s">
        <v>199</v>
      </c>
      <c r="AM305" s="103" t="s">
        <v>199</v>
      </c>
      <c r="AN305" s="103" t="s">
        <v>199</v>
      </c>
      <c r="AO305" s="103" t="s">
        <v>199</v>
      </c>
      <c r="AP305" s="103" t="s">
        <v>199</v>
      </c>
      <c r="AQ305" s="103" t="s">
        <v>199</v>
      </c>
      <c r="AR305" s="103" t="s">
        <v>199</v>
      </c>
      <c r="AS305" s="103" t="s">
        <v>199</v>
      </c>
      <c r="AT305" s="103" t="s">
        <v>199</v>
      </c>
      <c r="AU305" s="103" t="s">
        <v>199</v>
      </c>
      <c r="AV305" s="105"/>
    </row>
    <row r="306" spans="1:48" ht="16.149999999999999" customHeight="1">
      <c r="A306" s="102"/>
      <c r="B306" s="107" t="s">
        <v>218</v>
      </c>
      <c r="C306" s="107"/>
      <c r="D306" s="107" t="s">
        <v>255</v>
      </c>
      <c r="E306" s="103"/>
      <c r="F306" s="103"/>
      <c r="G306" s="103"/>
      <c r="H306" s="103"/>
      <c r="I306" s="103"/>
      <c r="J306" s="103"/>
      <c r="K306" s="103"/>
      <c r="L306" s="103"/>
      <c r="M306" s="103"/>
      <c r="N306" s="103"/>
      <c r="O306" s="103"/>
      <c r="P306" s="103"/>
      <c r="Q306" s="112"/>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05"/>
    </row>
    <row r="307" spans="1:48" ht="16.149999999999999" customHeight="1">
      <c r="A307" s="102"/>
      <c r="B307" s="103" t="s">
        <v>257</v>
      </c>
      <c r="C307" s="103"/>
      <c r="D307" s="103"/>
      <c r="E307" s="103" t="s">
        <v>135</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05"/>
    </row>
    <row r="308" spans="1:48" ht="16.149999999999999" customHeight="1">
      <c r="A308" s="102"/>
      <c r="B308" s="103"/>
      <c r="C308" s="103"/>
      <c r="D308" s="103"/>
      <c r="E308" s="103" t="s">
        <v>123</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5"/>
    </row>
    <row r="309" spans="1:48" ht="16.149999999999999" customHeight="1">
      <c r="A309" s="102"/>
      <c r="B309" s="103"/>
      <c r="C309" s="103"/>
      <c r="D309" s="103"/>
      <c r="E309" s="103" t="s">
        <v>124</v>
      </c>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c r="AR309" s="103"/>
      <c r="AS309" s="103"/>
      <c r="AT309" s="103"/>
      <c r="AU309" s="103"/>
      <c r="AV309" s="105"/>
    </row>
    <row r="310" spans="1:48" ht="16.149999999999999" customHeight="1">
      <c r="A310" s="102"/>
      <c r="B310" s="103"/>
      <c r="C310" s="103"/>
      <c r="D310" s="103"/>
      <c r="E310" s="103" t="s">
        <v>125</v>
      </c>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49"/>
    </row>
    <row r="311" spans="1:48" ht="16.149999999999999" customHeight="1">
      <c r="A311" s="102"/>
      <c r="B311" s="103"/>
      <c r="C311" s="103"/>
      <c r="D311" s="103"/>
      <c r="E311" s="103" t="s">
        <v>126</v>
      </c>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49"/>
    </row>
    <row r="312" spans="1:48" ht="16.149999999999999" customHeight="1">
      <c r="A312" s="102"/>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3"/>
      <c r="AN312" s="103"/>
      <c r="AO312" s="103"/>
      <c r="AP312" s="103"/>
      <c r="AQ312" s="103"/>
      <c r="AR312" s="103"/>
      <c r="AS312" s="103"/>
      <c r="AT312" s="103"/>
      <c r="AU312" s="103"/>
      <c r="AV312" s="49"/>
    </row>
    <row r="313" spans="1:48" ht="16.149999999999999" customHeight="1">
      <c r="A313" s="102"/>
      <c r="B313" s="103" t="s">
        <v>256</v>
      </c>
      <c r="C313" s="103"/>
      <c r="D313" s="103"/>
      <c r="E313" s="163" t="s">
        <v>327</v>
      </c>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c r="AS313" s="163"/>
      <c r="AT313" s="163"/>
      <c r="AU313" s="163"/>
      <c r="AV313" s="105"/>
    </row>
    <row r="314" spans="1:48" ht="16.149999999999999" customHeight="1">
      <c r="A314" s="102"/>
      <c r="B314" s="103"/>
      <c r="C314" s="103"/>
      <c r="D314" s="10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c r="AS314" s="163"/>
      <c r="AT314" s="163"/>
      <c r="AU314" s="163"/>
      <c r="AV314" s="105"/>
    </row>
    <row r="315" spans="1:48" ht="16.149999999999999" customHeight="1">
      <c r="A315" s="102"/>
      <c r="B315" s="103"/>
      <c r="C315" s="103"/>
      <c r="D315" s="103"/>
      <c r="E315" s="103" t="s">
        <v>123</v>
      </c>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c r="AO315" s="103"/>
      <c r="AP315" s="103"/>
      <c r="AQ315" s="103"/>
      <c r="AR315" s="103"/>
      <c r="AS315" s="103"/>
      <c r="AT315" s="103"/>
      <c r="AU315" s="103"/>
      <c r="AV315" s="105"/>
    </row>
    <row r="316" spans="1:48" ht="16.149999999999999" customHeight="1">
      <c r="A316" s="102"/>
      <c r="B316" s="103"/>
      <c r="C316" s="103"/>
      <c r="D316" s="103"/>
      <c r="E316" s="103" t="s">
        <v>124</v>
      </c>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3"/>
      <c r="AL316" s="103"/>
      <c r="AM316" s="103"/>
      <c r="AN316" s="103"/>
      <c r="AO316" s="103"/>
      <c r="AP316" s="103"/>
      <c r="AQ316" s="103"/>
      <c r="AR316" s="103"/>
      <c r="AS316" s="103"/>
      <c r="AT316" s="103"/>
      <c r="AU316" s="103"/>
      <c r="AV316" s="105"/>
    </row>
    <row r="317" spans="1:48" ht="16.149999999999999" customHeight="1">
      <c r="A317" s="102"/>
      <c r="B317" s="103"/>
      <c r="C317" s="103"/>
      <c r="D317" s="103"/>
      <c r="E317" s="103" t="s">
        <v>125</v>
      </c>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c r="AR317" s="103"/>
      <c r="AS317" s="103"/>
      <c r="AT317" s="103"/>
      <c r="AU317" s="103"/>
      <c r="AV317" s="105"/>
    </row>
    <row r="318" spans="1:48" ht="16.149999999999999" customHeight="1">
      <c r="A318" s="102"/>
      <c r="B318" s="103"/>
      <c r="C318" s="103"/>
      <c r="D318" s="103"/>
      <c r="E318" s="103" t="s">
        <v>126</v>
      </c>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3"/>
      <c r="AL318" s="103"/>
      <c r="AM318" s="103"/>
      <c r="AN318" s="103"/>
      <c r="AO318" s="103"/>
      <c r="AP318" s="103"/>
      <c r="AQ318" s="103"/>
      <c r="AR318" s="103"/>
      <c r="AS318" s="103"/>
      <c r="AT318" s="103"/>
      <c r="AU318" s="103"/>
      <c r="AV318" s="105"/>
    </row>
    <row r="319" spans="1:48" ht="16.149999999999999" customHeight="1">
      <c r="A319" s="1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3"/>
      <c r="AL319" s="103"/>
      <c r="AM319" s="103"/>
      <c r="AN319" s="103"/>
      <c r="AO319" s="103"/>
      <c r="AP319" s="103"/>
      <c r="AQ319" s="103"/>
      <c r="AR319" s="103"/>
      <c r="AS319" s="103"/>
      <c r="AT319" s="103"/>
      <c r="AU319" s="103"/>
      <c r="AV319" s="105"/>
    </row>
    <row r="320" spans="1:48" ht="16.149999999999999" customHeight="1">
      <c r="A320" s="102"/>
      <c r="B320" s="103" t="s">
        <v>258</v>
      </c>
      <c r="C320" s="103"/>
      <c r="D320" s="103"/>
      <c r="E320" s="103" t="s">
        <v>259</v>
      </c>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3"/>
      <c r="AL320" s="103"/>
      <c r="AM320" s="103"/>
      <c r="AN320" s="103"/>
      <c r="AO320" s="103"/>
      <c r="AP320" s="103"/>
      <c r="AQ320" s="103"/>
      <c r="AR320" s="103"/>
      <c r="AS320" s="103"/>
      <c r="AT320" s="103"/>
      <c r="AU320" s="103"/>
      <c r="AV320" s="105"/>
    </row>
    <row r="321" spans="1:48" ht="16.149999999999999" customHeight="1">
      <c r="A321" s="48"/>
      <c r="B321" s="11"/>
      <c r="C321" s="11"/>
      <c r="D321" s="167"/>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9"/>
      <c r="AV321" s="105"/>
    </row>
    <row r="322" spans="1:48" ht="16.149999999999999" customHeight="1">
      <c r="A322" s="48"/>
      <c r="B322" s="11"/>
      <c r="C322" s="11"/>
      <c r="D322" s="170"/>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2"/>
      <c r="AV322" s="105"/>
    </row>
    <row r="323" spans="1:48" ht="16.149999999999999" customHeight="1">
      <c r="A323" s="48"/>
      <c r="B323" s="11"/>
      <c r="C323" s="11"/>
      <c r="D323" s="173"/>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4"/>
      <c r="AL323" s="174"/>
      <c r="AM323" s="174"/>
      <c r="AN323" s="174"/>
      <c r="AO323" s="174"/>
      <c r="AP323" s="174"/>
      <c r="AQ323" s="174"/>
      <c r="AR323" s="174"/>
      <c r="AS323" s="174"/>
      <c r="AT323" s="174"/>
      <c r="AU323" s="175"/>
      <c r="AV323" s="105"/>
    </row>
    <row r="324" spans="1:48" ht="16.149999999999999" customHeight="1">
      <c r="A324" s="102"/>
      <c r="B324" s="103" t="s">
        <v>199</v>
      </c>
      <c r="C324" s="103" t="s">
        <v>199</v>
      </c>
      <c r="D324" s="103" t="s">
        <v>199</v>
      </c>
      <c r="E324" s="103" t="s">
        <v>199</v>
      </c>
      <c r="F324" s="103" t="s">
        <v>199</v>
      </c>
      <c r="G324" s="103" t="s">
        <v>199</v>
      </c>
      <c r="H324" s="103" t="s">
        <v>199</v>
      </c>
      <c r="I324" s="103" t="s">
        <v>199</v>
      </c>
      <c r="J324" s="103" t="s">
        <v>199</v>
      </c>
      <c r="K324" s="103" t="s">
        <v>199</v>
      </c>
      <c r="L324" s="103" t="s">
        <v>199</v>
      </c>
      <c r="M324" s="103" t="s">
        <v>199</v>
      </c>
      <c r="N324" s="103" t="s">
        <v>199</v>
      </c>
      <c r="O324" s="103" t="s">
        <v>199</v>
      </c>
      <c r="P324" s="103" t="s">
        <v>199</v>
      </c>
      <c r="Q324" s="103" t="s">
        <v>199</v>
      </c>
      <c r="R324" s="103" t="s">
        <v>199</v>
      </c>
      <c r="S324" s="103" t="s">
        <v>199</v>
      </c>
      <c r="T324" s="103" t="s">
        <v>199</v>
      </c>
      <c r="U324" s="103" t="s">
        <v>199</v>
      </c>
      <c r="V324" s="103" t="s">
        <v>199</v>
      </c>
      <c r="W324" s="103" t="s">
        <v>199</v>
      </c>
      <c r="X324" s="103" t="s">
        <v>199</v>
      </c>
      <c r="Y324" s="103" t="s">
        <v>199</v>
      </c>
      <c r="Z324" s="103" t="s">
        <v>199</v>
      </c>
      <c r="AA324" s="103" t="s">
        <v>199</v>
      </c>
      <c r="AB324" s="103" t="s">
        <v>199</v>
      </c>
      <c r="AC324" s="103" t="s">
        <v>199</v>
      </c>
      <c r="AD324" s="103" t="s">
        <v>199</v>
      </c>
      <c r="AE324" s="103" t="s">
        <v>199</v>
      </c>
      <c r="AF324" s="103" t="s">
        <v>199</v>
      </c>
      <c r="AG324" s="103" t="s">
        <v>199</v>
      </c>
      <c r="AH324" s="103" t="s">
        <v>199</v>
      </c>
      <c r="AI324" s="103" t="s">
        <v>199</v>
      </c>
      <c r="AJ324" s="103" t="s">
        <v>199</v>
      </c>
      <c r="AK324" s="103" t="s">
        <v>199</v>
      </c>
      <c r="AL324" s="103" t="s">
        <v>199</v>
      </c>
      <c r="AM324" s="103" t="s">
        <v>199</v>
      </c>
      <c r="AN324" s="103" t="s">
        <v>199</v>
      </c>
      <c r="AO324" s="103" t="s">
        <v>199</v>
      </c>
      <c r="AP324" s="103" t="s">
        <v>199</v>
      </c>
      <c r="AQ324" s="103" t="s">
        <v>199</v>
      </c>
      <c r="AR324" s="103" t="s">
        <v>199</v>
      </c>
      <c r="AS324" s="103" t="s">
        <v>199</v>
      </c>
      <c r="AT324" s="103" t="s">
        <v>199</v>
      </c>
      <c r="AU324" s="103" t="s">
        <v>199</v>
      </c>
      <c r="AV324" s="105"/>
    </row>
    <row r="325" spans="1:48" ht="16.149999999999999" customHeight="1">
      <c r="A325" s="102"/>
      <c r="B325" s="107" t="s">
        <v>260</v>
      </c>
      <c r="C325" s="107"/>
      <c r="D325" s="107" t="s">
        <v>261</v>
      </c>
      <c r="E325" s="103"/>
      <c r="F325" s="103"/>
      <c r="G325" s="103"/>
      <c r="H325" s="103"/>
      <c r="I325" s="103"/>
      <c r="J325" s="103"/>
      <c r="K325" s="103"/>
      <c r="L325" s="103"/>
      <c r="M325" s="103"/>
      <c r="N325" s="103"/>
      <c r="O325" s="103"/>
      <c r="P325" s="103"/>
      <c r="Q325" s="112"/>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05"/>
    </row>
    <row r="326" spans="1:48" ht="16.149999999999999" customHeight="1">
      <c r="A326" s="102"/>
      <c r="B326" s="103" t="s">
        <v>262</v>
      </c>
      <c r="C326" s="103"/>
      <c r="D326" s="103"/>
      <c r="E326" s="103" t="s">
        <v>135</v>
      </c>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05"/>
    </row>
    <row r="327" spans="1:48" ht="16.149999999999999" customHeight="1">
      <c r="A327" s="102"/>
      <c r="B327" s="103"/>
      <c r="C327" s="103"/>
      <c r="D327" s="103"/>
      <c r="E327" s="103" t="s">
        <v>123</v>
      </c>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3"/>
      <c r="AL327" s="103"/>
      <c r="AM327" s="103"/>
      <c r="AN327" s="103"/>
      <c r="AO327" s="103"/>
      <c r="AP327" s="103"/>
      <c r="AQ327" s="103"/>
      <c r="AR327" s="103"/>
      <c r="AS327" s="103"/>
      <c r="AT327" s="103"/>
      <c r="AU327" s="103"/>
      <c r="AV327" s="105"/>
    </row>
    <row r="328" spans="1:48" ht="16.149999999999999" customHeight="1">
      <c r="A328" s="102"/>
      <c r="B328" s="103"/>
      <c r="C328" s="103"/>
      <c r="D328" s="103"/>
      <c r="E328" s="103" t="s">
        <v>124</v>
      </c>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3"/>
      <c r="AL328" s="103"/>
      <c r="AM328" s="103"/>
      <c r="AN328" s="103"/>
      <c r="AO328" s="103"/>
      <c r="AP328" s="103"/>
      <c r="AQ328" s="103"/>
      <c r="AR328" s="103"/>
      <c r="AS328" s="103"/>
      <c r="AT328" s="103"/>
      <c r="AU328" s="103"/>
      <c r="AV328" s="105"/>
    </row>
    <row r="329" spans="1:48" ht="16.149999999999999" customHeight="1">
      <c r="A329" s="102"/>
      <c r="B329" s="103"/>
      <c r="C329" s="103"/>
      <c r="D329" s="103"/>
      <c r="E329" s="103" t="s">
        <v>125</v>
      </c>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49"/>
    </row>
    <row r="330" spans="1:48" ht="16.149999999999999" customHeight="1">
      <c r="A330" s="102"/>
      <c r="B330" s="103"/>
      <c r="C330" s="103"/>
      <c r="D330" s="103"/>
      <c r="E330" s="103" t="s">
        <v>126</v>
      </c>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c r="AR330" s="103"/>
      <c r="AS330" s="103"/>
      <c r="AT330" s="103"/>
      <c r="AU330" s="103"/>
      <c r="AV330" s="49"/>
    </row>
    <row r="331" spans="1:48" ht="16.149999999999999" customHeight="1">
      <c r="A331" s="102"/>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3"/>
      <c r="AL331" s="103"/>
      <c r="AM331" s="103"/>
      <c r="AN331" s="103"/>
      <c r="AO331" s="103"/>
      <c r="AP331" s="103"/>
      <c r="AQ331" s="103"/>
      <c r="AR331" s="103"/>
      <c r="AS331" s="103"/>
      <c r="AT331" s="103"/>
      <c r="AU331" s="103"/>
      <c r="AV331" s="49"/>
    </row>
    <row r="332" spans="1:48" ht="16.149999999999999" customHeight="1">
      <c r="A332" s="102"/>
      <c r="B332" s="103" t="s">
        <v>263</v>
      </c>
      <c r="C332" s="103"/>
      <c r="D332" s="103"/>
      <c r="E332" s="163" t="s">
        <v>328</v>
      </c>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c r="AO332" s="163"/>
      <c r="AP332" s="163"/>
      <c r="AQ332" s="163"/>
      <c r="AR332" s="163"/>
      <c r="AS332" s="163"/>
      <c r="AT332" s="163"/>
      <c r="AU332" s="163"/>
      <c r="AV332" s="105"/>
    </row>
    <row r="333" spans="1:48" ht="16.149999999999999" customHeight="1">
      <c r="A333" s="102"/>
      <c r="B333" s="103"/>
      <c r="C333" s="103"/>
      <c r="D333" s="10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c r="AO333" s="163"/>
      <c r="AP333" s="163"/>
      <c r="AQ333" s="163"/>
      <c r="AR333" s="163"/>
      <c r="AS333" s="163"/>
      <c r="AT333" s="163"/>
      <c r="AU333" s="163"/>
      <c r="AV333" s="105"/>
    </row>
    <row r="334" spans="1:48" ht="16.149999999999999" customHeight="1">
      <c r="A334" s="102"/>
      <c r="B334" s="103"/>
      <c r="C334" s="103"/>
      <c r="D334" s="103"/>
      <c r="E334" s="103" t="s">
        <v>123</v>
      </c>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5"/>
    </row>
    <row r="335" spans="1:48" ht="16.149999999999999" customHeight="1">
      <c r="A335" s="102"/>
      <c r="B335" s="103"/>
      <c r="C335" s="103"/>
      <c r="D335" s="103"/>
      <c r="E335" s="103" t="s">
        <v>124</v>
      </c>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5"/>
    </row>
    <row r="336" spans="1:48" ht="16.149999999999999" customHeight="1">
      <c r="A336" s="102"/>
      <c r="B336" s="103"/>
      <c r="C336" s="103"/>
      <c r="D336" s="103"/>
      <c r="E336" s="103" t="s">
        <v>125</v>
      </c>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5"/>
    </row>
    <row r="337" spans="1:48" ht="16.149999999999999" customHeight="1">
      <c r="A337" s="102"/>
      <c r="B337" s="103"/>
      <c r="C337" s="103"/>
      <c r="D337" s="103"/>
      <c r="E337" s="103" t="s">
        <v>126</v>
      </c>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c r="AR337" s="103"/>
      <c r="AS337" s="103"/>
      <c r="AT337" s="103"/>
      <c r="AU337" s="103"/>
      <c r="AV337" s="105"/>
    </row>
    <row r="338" spans="1:48" ht="16.149999999999999" customHeight="1">
      <c r="A338" s="102"/>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3"/>
      <c r="AL338" s="103"/>
      <c r="AM338" s="103"/>
      <c r="AN338" s="103"/>
      <c r="AO338" s="103"/>
      <c r="AP338" s="103"/>
      <c r="AQ338" s="103"/>
      <c r="AR338" s="103"/>
      <c r="AS338" s="103"/>
      <c r="AT338" s="103"/>
      <c r="AU338" s="103"/>
      <c r="AV338" s="105"/>
    </row>
    <row r="339" spans="1:48" ht="16.149999999999999" customHeight="1">
      <c r="A339" s="102"/>
      <c r="B339" s="103" t="s">
        <v>264</v>
      </c>
      <c r="C339" s="103"/>
      <c r="D339" s="103"/>
      <c r="E339" s="103" t="s">
        <v>265</v>
      </c>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3"/>
      <c r="AN339" s="103"/>
      <c r="AO339" s="103"/>
      <c r="AP339" s="103"/>
      <c r="AQ339" s="103"/>
      <c r="AR339" s="103"/>
      <c r="AS339" s="103"/>
      <c r="AT339" s="103"/>
      <c r="AU339" s="103"/>
      <c r="AV339" s="105"/>
    </row>
    <row r="340" spans="1:48" ht="16.149999999999999" customHeight="1">
      <c r="A340" s="48"/>
      <c r="B340" s="11"/>
      <c r="C340" s="11"/>
      <c r="D340" s="167"/>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68"/>
      <c r="AL340" s="168"/>
      <c r="AM340" s="168"/>
      <c r="AN340" s="168"/>
      <c r="AO340" s="168"/>
      <c r="AP340" s="168"/>
      <c r="AQ340" s="168"/>
      <c r="AR340" s="168"/>
      <c r="AS340" s="168"/>
      <c r="AT340" s="168"/>
      <c r="AU340" s="169"/>
      <c r="AV340" s="105"/>
    </row>
    <row r="341" spans="1:48" ht="16.149999999999999" customHeight="1">
      <c r="A341" s="48"/>
      <c r="B341" s="11"/>
      <c r="C341" s="11"/>
      <c r="D341" s="170"/>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2"/>
      <c r="AV341" s="105"/>
    </row>
    <row r="342" spans="1:48" ht="16.149999999999999" customHeight="1">
      <c r="A342" s="48"/>
      <c r="B342" s="11"/>
      <c r="C342" s="11"/>
      <c r="D342" s="173"/>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4"/>
      <c r="AL342" s="174"/>
      <c r="AM342" s="174"/>
      <c r="AN342" s="174"/>
      <c r="AO342" s="174"/>
      <c r="AP342" s="174"/>
      <c r="AQ342" s="174"/>
      <c r="AR342" s="174"/>
      <c r="AS342" s="174"/>
      <c r="AT342" s="174"/>
      <c r="AU342" s="175"/>
      <c r="AV342" s="105"/>
    </row>
    <row r="343" spans="1:48" ht="16.149999999999999" customHeight="1">
      <c r="A343" s="102"/>
      <c r="B343" s="103" t="s">
        <v>199</v>
      </c>
      <c r="C343" s="103" t="s">
        <v>199</v>
      </c>
      <c r="D343" s="103" t="s">
        <v>199</v>
      </c>
      <c r="E343" s="103" t="s">
        <v>199</v>
      </c>
      <c r="F343" s="103" t="s">
        <v>199</v>
      </c>
      <c r="G343" s="103" t="s">
        <v>199</v>
      </c>
      <c r="H343" s="103" t="s">
        <v>199</v>
      </c>
      <c r="I343" s="103" t="s">
        <v>199</v>
      </c>
      <c r="J343" s="103" t="s">
        <v>199</v>
      </c>
      <c r="K343" s="103" t="s">
        <v>199</v>
      </c>
      <c r="L343" s="103" t="s">
        <v>199</v>
      </c>
      <c r="M343" s="103" t="s">
        <v>199</v>
      </c>
      <c r="N343" s="103" t="s">
        <v>199</v>
      </c>
      <c r="O343" s="103" t="s">
        <v>199</v>
      </c>
      <c r="P343" s="103" t="s">
        <v>199</v>
      </c>
      <c r="Q343" s="103" t="s">
        <v>199</v>
      </c>
      <c r="R343" s="103" t="s">
        <v>199</v>
      </c>
      <c r="S343" s="103" t="s">
        <v>199</v>
      </c>
      <c r="T343" s="103" t="s">
        <v>199</v>
      </c>
      <c r="U343" s="103" t="s">
        <v>199</v>
      </c>
      <c r="V343" s="103" t="s">
        <v>199</v>
      </c>
      <c r="W343" s="103" t="s">
        <v>199</v>
      </c>
      <c r="X343" s="103" t="s">
        <v>199</v>
      </c>
      <c r="Y343" s="103" t="s">
        <v>199</v>
      </c>
      <c r="Z343" s="103" t="s">
        <v>199</v>
      </c>
      <c r="AA343" s="103" t="s">
        <v>199</v>
      </c>
      <c r="AB343" s="103" t="s">
        <v>199</v>
      </c>
      <c r="AC343" s="103" t="s">
        <v>199</v>
      </c>
      <c r="AD343" s="103" t="s">
        <v>199</v>
      </c>
      <c r="AE343" s="103" t="s">
        <v>199</v>
      </c>
      <c r="AF343" s="103" t="s">
        <v>199</v>
      </c>
      <c r="AG343" s="103" t="s">
        <v>199</v>
      </c>
      <c r="AH343" s="103" t="s">
        <v>199</v>
      </c>
      <c r="AI343" s="103" t="s">
        <v>199</v>
      </c>
      <c r="AJ343" s="103" t="s">
        <v>199</v>
      </c>
      <c r="AK343" s="103" t="s">
        <v>199</v>
      </c>
      <c r="AL343" s="103" t="s">
        <v>199</v>
      </c>
      <c r="AM343" s="103" t="s">
        <v>199</v>
      </c>
      <c r="AN343" s="103" t="s">
        <v>199</v>
      </c>
      <c r="AO343" s="103" t="s">
        <v>199</v>
      </c>
      <c r="AP343" s="103" t="s">
        <v>199</v>
      </c>
      <c r="AQ343" s="103" t="s">
        <v>199</v>
      </c>
      <c r="AR343" s="103" t="s">
        <v>199</v>
      </c>
      <c r="AS343" s="103" t="s">
        <v>199</v>
      </c>
      <c r="AT343" s="103" t="s">
        <v>199</v>
      </c>
      <c r="AU343" s="103" t="s">
        <v>199</v>
      </c>
      <c r="AV343" s="105"/>
    </row>
    <row r="344" spans="1:48" ht="16.149999999999999" customHeight="1">
      <c r="A344" s="102"/>
      <c r="B344" s="107" t="s">
        <v>266</v>
      </c>
      <c r="C344" s="107"/>
      <c r="D344" s="107" t="s">
        <v>267</v>
      </c>
      <c r="E344" s="103"/>
      <c r="F344" s="103"/>
      <c r="G344" s="103"/>
      <c r="H344" s="103"/>
      <c r="I344" s="103"/>
      <c r="J344" s="103"/>
      <c r="K344" s="103"/>
      <c r="L344" s="103"/>
      <c r="M344" s="103"/>
      <c r="N344" s="103"/>
      <c r="O344" s="103"/>
      <c r="P344" s="103"/>
      <c r="Q344" s="112"/>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05"/>
    </row>
    <row r="345" spans="1:48" ht="16.149999999999999" customHeight="1">
      <c r="A345" s="102"/>
      <c r="B345" s="103" t="s">
        <v>268</v>
      </c>
      <c r="C345" s="103"/>
      <c r="D345" s="103"/>
      <c r="E345" s="103" t="s">
        <v>135</v>
      </c>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05"/>
    </row>
    <row r="346" spans="1:48" ht="16.149999999999999" customHeight="1">
      <c r="A346" s="102"/>
      <c r="B346" s="103"/>
      <c r="C346" s="103"/>
      <c r="D346" s="103"/>
      <c r="E346" s="103" t="s">
        <v>123</v>
      </c>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3"/>
      <c r="AL346" s="103"/>
      <c r="AM346" s="103"/>
      <c r="AN346" s="103"/>
      <c r="AO346" s="103"/>
      <c r="AP346" s="103"/>
      <c r="AQ346" s="103"/>
      <c r="AR346" s="103"/>
      <c r="AS346" s="103"/>
      <c r="AT346" s="103"/>
      <c r="AU346" s="103"/>
      <c r="AV346" s="105"/>
    </row>
    <row r="347" spans="1:48" ht="16.149999999999999" customHeight="1">
      <c r="A347" s="102"/>
      <c r="B347" s="103"/>
      <c r="C347" s="103"/>
      <c r="D347" s="103"/>
      <c r="E347" s="103" t="s">
        <v>124</v>
      </c>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3"/>
      <c r="AL347" s="103"/>
      <c r="AM347" s="103"/>
      <c r="AN347" s="103"/>
      <c r="AO347" s="103"/>
      <c r="AP347" s="103"/>
      <c r="AQ347" s="103"/>
      <c r="AR347" s="103"/>
      <c r="AS347" s="103"/>
      <c r="AT347" s="103"/>
      <c r="AU347" s="103"/>
      <c r="AV347" s="105"/>
    </row>
    <row r="348" spans="1:48" ht="16.149999999999999" customHeight="1">
      <c r="A348" s="102"/>
      <c r="B348" s="103"/>
      <c r="C348" s="103"/>
      <c r="D348" s="103"/>
      <c r="E348" s="103" t="s">
        <v>125</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49"/>
    </row>
    <row r="349" spans="1:48" ht="16.149999999999999" customHeight="1">
      <c r="A349" s="102"/>
      <c r="B349" s="103"/>
      <c r="C349" s="103"/>
      <c r="D349" s="103"/>
      <c r="E349" s="103" t="s">
        <v>126</v>
      </c>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49"/>
    </row>
    <row r="350" spans="1:48" ht="16.149999999999999" customHeight="1">
      <c r="A350" s="102"/>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49"/>
    </row>
    <row r="351" spans="1:48" ht="16.149999999999999" customHeight="1">
      <c r="A351" s="102"/>
      <c r="B351" s="103" t="s">
        <v>269</v>
      </c>
      <c r="C351" s="103"/>
      <c r="D351" s="103"/>
      <c r="E351" s="163" t="s">
        <v>272</v>
      </c>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c r="AO351" s="163"/>
      <c r="AP351" s="163"/>
      <c r="AQ351" s="163"/>
      <c r="AR351" s="163"/>
      <c r="AS351" s="163"/>
      <c r="AT351" s="163"/>
      <c r="AU351" s="163"/>
      <c r="AV351" s="105"/>
    </row>
    <row r="352" spans="1:48" ht="16.149999999999999" customHeight="1">
      <c r="A352" s="102"/>
      <c r="B352" s="103"/>
      <c r="C352" s="103"/>
      <c r="D352" s="10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c r="AN352" s="163"/>
      <c r="AO352" s="163"/>
      <c r="AP352" s="163"/>
      <c r="AQ352" s="163"/>
      <c r="AR352" s="163"/>
      <c r="AS352" s="163"/>
      <c r="AT352" s="163"/>
      <c r="AU352" s="163"/>
      <c r="AV352" s="105"/>
    </row>
    <row r="353" spans="1:48" ht="16.149999999999999" customHeight="1">
      <c r="A353" s="102"/>
      <c r="B353" s="103"/>
      <c r="C353" s="103"/>
      <c r="D353" s="103"/>
      <c r="E353" s="103" t="s">
        <v>123</v>
      </c>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3"/>
      <c r="AN353" s="103"/>
      <c r="AO353" s="103"/>
      <c r="AP353" s="103"/>
      <c r="AQ353" s="103"/>
      <c r="AR353" s="103"/>
      <c r="AS353" s="103"/>
      <c r="AT353" s="103"/>
      <c r="AU353" s="103"/>
      <c r="AV353" s="105"/>
    </row>
    <row r="354" spans="1:48" ht="16.149999999999999" customHeight="1">
      <c r="A354" s="102"/>
      <c r="B354" s="103"/>
      <c r="C354" s="103"/>
      <c r="D354" s="103"/>
      <c r="E354" s="103" t="s">
        <v>124</v>
      </c>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c r="AO354" s="103"/>
      <c r="AP354" s="103"/>
      <c r="AQ354" s="103"/>
      <c r="AR354" s="103"/>
      <c r="AS354" s="103"/>
      <c r="AT354" s="103"/>
      <c r="AU354" s="103"/>
      <c r="AV354" s="105"/>
    </row>
    <row r="355" spans="1:48" ht="16.149999999999999" customHeight="1">
      <c r="A355" s="102"/>
      <c r="B355" s="103"/>
      <c r="C355" s="103"/>
      <c r="D355" s="103"/>
      <c r="E355" s="103" t="s">
        <v>125</v>
      </c>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3"/>
      <c r="AL355" s="103"/>
      <c r="AM355" s="103"/>
      <c r="AN355" s="103"/>
      <c r="AO355" s="103"/>
      <c r="AP355" s="103"/>
      <c r="AQ355" s="103"/>
      <c r="AR355" s="103"/>
      <c r="AS355" s="103"/>
      <c r="AT355" s="103"/>
      <c r="AU355" s="103"/>
      <c r="AV355" s="105"/>
    </row>
    <row r="356" spans="1:48" ht="16.149999999999999" customHeight="1">
      <c r="A356" s="102"/>
      <c r="B356" s="103"/>
      <c r="C356" s="103"/>
      <c r="D356" s="103"/>
      <c r="E356" s="103" t="s">
        <v>126</v>
      </c>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c r="AO356" s="103"/>
      <c r="AP356" s="103"/>
      <c r="AQ356" s="103"/>
      <c r="AR356" s="103"/>
      <c r="AS356" s="103"/>
      <c r="AT356" s="103"/>
      <c r="AU356" s="103"/>
      <c r="AV356" s="105"/>
    </row>
    <row r="357" spans="1:48" ht="16.149999999999999" customHeight="1">
      <c r="A357" s="102"/>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c r="AO357" s="103"/>
      <c r="AP357" s="103"/>
      <c r="AQ357" s="103"/>
      <c r="AR357" s="103"/>
      <c r="AS357" s="103"/>
      <c r="AT357" s="103"/>
      <c r="AU357" s="103"/>
      <c r="AV357" s="105"/>
    </row>
    <row r="358" spans="1:48" ht="16.149999999999999" customHeight="1">
      <c r="A358" s="102"/>
      <c r="B358" s="103" t="s">
        <v>270</v>
      </c>
      <c r="C358" s="103"/>
      <c r="D358" s="103"/>
      <c r="E358" s="103" t="s">
        <v>271</v>
      </c>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3"/>
      <c r="AN358" s="103"/>
      <c r="AO358" s="103"/>
      <c r="AP358" s="103"/>
      <c r="AQ358" s="103"/>
      <c r="AR358" s="103"/>
      <c r="AS358" s="103"/>
      <c r="AT358" s="103"/>
      <c r="AU358" s="103"/>
      <c r="AV358" s="105"/>
    </row>
    <row r="359" spans="1:48" ht="16.149999999999999" customHeight="1">
      <c r="A359" s="48"/>
      <c r="B359" s="11"/>
      <c r="C359" s="11"/>
      <c r="D359" s="167"/>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c r="AI359" s="168"/>
      <c r="AJ359" s="168"/>
      <c r="AK359" s="168"/>
      <c r="AL359" s="168"/>
      <c r="AM359" s="168"/>
      <c r="AN359" s="168"/>
      <c r="AO359" s="168"/>
      <c r="AP359" s="168"/>
      <c r="AQ359" s="168"/>
      <c r="AR359" s="168"/>
      <c r="AS359" s="168"/>
      <c r="AT359" s="168"/>
      <c r="AU359" s="169"/>
      <c r="AV359" s="105"/>
    </row>
    <row r="360" spans="1:48" ht="16.149999999999999" customHeight="1">
      <c r="A360" s="48"/>
      <c r="B360" s="11"/>
      <c r="C360" s="11"/>
      <c r="D360" s="170"/>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2"/>
      <c r="AV360" s="105"/>
    </row>
    <row r="361" spans="1:48" ht="16.149999999999999" customHeight="1">
      <c r="A361" s="48"/>
      <c r="B361" s="11"/>
      <c r="C361" s="11"/>
      <c r="D361" s="173"/>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5"/>
      <c r="AV361" s="105"/>
    </row>
    <row r="362" spans="1:48" ht="16.149999999999999" customHeight="1">
      <c r="A362" s="102"/>
      <c r="B362" s="103" t="s">
        <v>199</v>
      </c>
      <c r="C362" s="103" t="s">
        <v>199</v>
      </c>
      <c r="D362" s="103" t="s">
        <v>199</v>
      </c>
      <c r="E362" s="103" t="s">
        <v>199</v>
      </c>
      <c r="F362" s="103" t="s">
        <v>199</v>
      </c>
      <c r="G362" s="103" t="s">
        <v>199</v>
      </c>
      <c r="H362" s="103" t="s">
        <v>199</v>
      </c>
      <c r="I362" s="103" t="s">
        <v>199</v>
      </c>
      <c r="J362" s="103" t="s">
        <v>199</v>
      </c>
      <c r="K362" s="103" t="s">
        <v>199</v>
      </c>
      <c r="L362" s="103" t="s">
        <v>199</v>
      </c>
      <c r="M362" s="103" t="s">
        <v>199</v>
      </c>
      <c r="N362" s="103" t="s">
        <v>199</v>
      </c>
      <c r="O362" s="103" t="s">
        <v>199</v>
      </c>
      <c r="P362" s="103" t="s">
        <v>199</v>
      </c>
      <c r="Q362" s="103" t="s">
        <v>199</v>
      </c>
      <c r="R362" s="103" t="s">
        <v>199</v>
      </c>
      <c r="S362" s="103" t="s">
        <v>199</v>
      </c>
      <c r="T362" s="103" t="s">
        <v>199</v>
      </c>
      <c r="U362" s="103" t="s">
        <v>199</v>
      </c>
      <c r="V362" s="103" t="s">
        <v>199</v>
      </c>
      <c r="W362" s="103" t="s">
        <v>199</v>
      </c>
      <c r="X362" s="103" t="s">
        <v>199</v>
      </c>
      <c r="Y362" s="103" t="s">
        <v>199</v>
      </c>
      <c r="Z362" s="103" t="s">
        <v>199</v>
      </c>
      <c r="AA362" s="103" t="s">
        <v>199</v>
      </c>
      <c r="AB362" s="103" t="s">
        <v>199</v>
      </c>
      <c r="AC362" s="103" t="s">
        <v>199</v>
      </c>
      <c r="AD362" s="103" t="s">
        <v>199</v>
      </c>
      <c r="AE362" s="103" t="s">
        <v>199</v>
      </c>
      <c r="AF362" s="103" t="s">
        <v>199</v>
      </c>
      <c r="AG362" s="103" t="s">
        <v>199</v>
      </c>
      <c r="AH362" s="103" t="s">
        <v>199</v>
      </c>
      <c r="AI362" s="103" t="s">
        <v>199</v>
      </c>
      <c r="AJ362" s="103" t="s">
        <v>199</v>
      </c>
      <c r="AK362" s="103" t="s">
        <v>199</v>
      </c>
      <c r="AL362" s="103" t="s">
        <v>199</v>
      </c>
      <c r="AM362" s="103" t="s">
        <v>199</v>
      </c>
      <c r="AN362" s="103" t="s">
        <v>199</v>
      </c>
      <c r="AO362" s="103" t="s">
        <v>199</v>
      </c>
      <c r="AP362" s="103" t="s">
        <v>199</v>
      </c>
      <c r="AQ362" s="103" t="s">
        <v>199</v>
      </c>
      <c r="AR362" s="103" t="s">
        <v>199</v>
      </c>
      <c r="AS362" s="103" t="s">
        <v>199</v>
      </c>
      <c r="AT362" s="103" t="s">
        <v>199</v>
      </c>
      <c r="AU362" s="103" t="s">
        <v>199</v>
      </c>
      <c r="AV362" s="105"/>
    </row>
    <row r="363" spans="1:48" ht="16.149999999999999" customHeight="1">
      <c r="A363" s="102"/>
      <c r="B363" s="107" t="s">
        <v>273</v>
      </c>
      <c r="C363" s="107"/>
      <c r="D363" s="107" t="s">
        <v>274</v>
      </c>
      <c r="E363" s="103"/>
      <c r="F363" s="103"/>
      <c r="G363" s="103"/>
      <c r="H363" s="103"/>
      <c r="I363" s="103"/>
      <c r="J363" s="103"/>
      <c r="K363" s="103"/>
      <c r="L363" s="103"/>
      <c r="M363" s="103"/>
      <c r="N363" s="103"/>
      <c r="O363" s="103"/>
      <c r="P363" s="103"/>
      <c r="Q363" s="112"/>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05"/>
    </row>
    <row r="364" spans="1:48" ht="16.149999999999999" customHeight="1">
      <c r="A364" s="102"/>
      <c r="B364" s="103" t="s">
        <v>275</v>
      </c>
      <c r="C364" s="103"/>
      <c r="D364" s="103"/>
      <c r="E364" s="103" t="s">
        <v>139</v>
      </c>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05"/>
    </row>
    <row r="365" spans="1:48" ht="16.149999999999999" customHeight="1">
      <c r="A365" s="102"/>
      <c r="B365" s="103"/>
      <c r="C365" s="103"/>
      <c r="D365" s="103"/>
      <c r="E365" s="103" t="s">
        <v>123</v>
      </c>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c r="AR365" s="103"/>
      <c r="AS365" s="103"/>
      <c r="AT365" s="103"/>
      <c r="AU365" s="103"/>
      <c r="AV365" s="105"/>
    </row>
    <row r="366" spans="1:48" ht="16.149999999999999" customHeight="1">
      <c r="A366" s="102"/>
      <c r="B366" s="103"/>
      <c r="C366" s="103"/>
      <c r="D366" s="103"/>
      <c r="E366" s="103" t="s">
        <v>124</v>
      </c>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c r="AO366" s="103"/>
      <c r="AP366" s="103"/>
      <c r="AQ366" s="103"/>
      <c r="AR366" s="103"/>
      <c r="AS366" s="103"/>
      <c r="AT366" s="103"/>
      <c r="AU366" s="103"/>
      <c r="AV366" s="105"/>
    </row>
    <row r="367" spans="1:48" ht="16.149999999999999" customHeight="1">
      <c r="A367" s="102"/>
      <c r="B367" s="103"/>
      <c r="C367" s="103"/>
      <c r="D367" s="103"/>
      <c r="E367" s="103" t="s">
        <v>125</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49"/>
    </row>
    <row r="368" spans="1:48" ht="16.149999999999999" customHeight="1">
      <c r="A368" s="102"/>
      <c r="B368" s="103"/>
      <c r="C368" s="103"/>
      <c r="D368" s="103"/>
      <c r="E368" s="103" t="s">
        <v>126</v>
      </c>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49"/>
    </row>
    <row r="369" spans="1:48" ht="16.149999999999999" customHeight="1">
      <c r="A369" s="102"/>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49"/>
    </row>
    <row r="370" spans="1:48" ht="16.149999999999999" customHeight="1">
      <c r="A370" s="102"/>
      <c r="B370" s="103" t="s">
        <v>276</v>
      </c>
      <c r="C370" s="103"/>
      <c r="D370" s="103"/>
      <c r="E370" s="213" t="s">
        <v>329</v>
      </c>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105"/>
    </row>
    <row r="371" spans="1:48" ht="16.149999999999999" customHeight="1">
      <c r="A371" s="102"/>
      <c r="B371" s="103"/>
      <c r="C371" s="103"/>
      <c r="D371" s="10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105"/>
    </row>
    <row r="372" spans="1:48" ht="16.149999999999999" customHeight="1">
      <c r="A372" s="102"/>
      <c r="B372" s="103"/>
      <c r="C372" s="103"/>
      <c r="D372" s="103"/>
      <c r="E372" s="103" t="s">
        <v>123</v>
      </c>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c r="AO372" s="103"/>
      <c r="AP372" s="103"/>
      <c r="AQ372" s="103"/>
      <c r="AR372" s="103"/>
      <c r="AS372" s="103"/>
      <c r="AT372" s="103"/>
      <c r="AU372" s="103"/>
      <c r="AV372" s="105"/>
    </row>
    <row r="373" spans="1:48" ht="16.149999999999999" customHeight="1">
      <c r="A373" s="102"/>
      <c r="B373" s="103"/>
      <c r="C373" s="103"/>
      <c r="D373" s="103"/>
      <c r="E373" s="103" t="s">
        <v>124</v>
      </c>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c r="AO373" s="103"/>
      <c r="AP373" s="103"/>
      <c r="AQ373" s="103"/>
      <c r="AR373" s="103"/>
      <c r="AS373" s="103"/>
      <c r="AT373" s="103"/>
      <c r="AU373" s="103"/>
      <c r="AV373" s="105"/>
    </row>
    <row r="374" spans="1:48" ht="16.149999999999999" customHeight="1">
      <c r="A374" s="102"/>
      <c r="B374" s="103"/>
      <c r="C374" s="103"/>
      <c r="D374" s="103"/>
      <c r="E374" s="103" t="s">
        <v>125</v>
      </c>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c r="AQ374" s="103"/>
      <c r="AR374" s="103"/>
      <c r="AS374" s="103"/>
      <c r="AT374" s="103"/>
      <c r="AU374" s="103"/>
      <c r="AV374" s="105"/>
    </row>
    <row r="375" spans="1:48" ht="16.149999999999999" customHeight="1">
      <c r="A375" s="102"/>
      <c r="B375" s="103"/>
      <c r="C375" s="103"/>
      <c r="D375" s="103"/>
      <c r="E375" s="103" t="s">
        <v>126</v>
      </c>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103"/>
      <c r="AR375" s="103"/>
      <c r="AS375" s="103"/>
      <c r="AT375" s="103"/>
      <c r="AU375" s="103"/>
      <c r="AV375" s="105"/>
    </row>
    <row r="376" spans="1:48" ht="16.149999999999999" customHeight="1">
      <c r="A376" s="102"/>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c r="AO376" s="103"/>
      <c r="AP376" s="103"/>
      <c r="AQ376" s="103"/>
      <c r="AR376" s="103"/>
      <c r="AS376" s="103"/>
      <c r="AT376" s="103"/>
      <c r="AU376" s="103"/>
      <c r="AV376" s="105"/>
    </row>
    <row r="377" spans="1:48" ht="16.149999999999999" customHeight="1">
      <c r="A377" s="102"/>
      <c r="B377" s="103" t="s">
        <v>277</v>
      </c>
      <c r="C377" s="103"/>
      <c r="D377" s="103"/>
      <c r="E377" s="103" t="s">
        <v>278</v>
      </c>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c r="AR377" s="103"/>
      <c r="AS377" s="103"/>
      <c r="AT377" s="103"/>
      <c r="AU377" s="103"/>
      <c r="AV377" s="105"/>
    </row>
    <row r="378" spans="1:48" ht="16.149999999999999" customHeight="1">
      <c r="A378" s="48"/>
      <c r="B378" s="11"/>
      <c r="C378" s="11"/>
      <c r="D378" s="167"/>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9"/>
      <c r="AV378" s="105"/>
    </row>
    <row r="379" spans="1:48" ht="16.149999999999999" customHeight="1">
      <c r="A379" s="48"/>
      <c r="B379" s="11"/>
      <c r="C379" s="11"/>
      <c r="D379" s="170"/>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2"/>
      <c r="AV379" s="105"/>
    </row>
    <row r="380" spans="1:48" ht="16.149999999999999" customHeight="1">
      <c r="A380" s="48"/>
      <c r="B380" s="11"/>
      <c r="C380" s="11"/>
      <c r="D380" s="173"/>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5"/>
      <c r="AV380" s="105"/>
    </row>
    <row r="381" spans="1:48" ht="16.149999999999999" customHeight="1">
      <c r="A381" s="48"/>
      <c r="B381" s="11" t="s">
        <v>199</v>
      </c>
      <c r="C381" s="11" t="s">
        <v>199</v>
      </c>
      <c r="D381" s="11" t="s">
        <v>199</v>
      </c>
      <c r="E381" s="11" t="s">
        <v>199</v>
      </c>
      <c r="F381" s="11" t="s">
        <v>199</v>
      </c>
      <c r="G381" s="11" t="s">
        <v>199</v>
      </c>
      <c r="H381" s="11" t="s">
        <v>199</v>
      </c>
      <c r="I381" s="11" t="s">
        <v>199</v>
      </c>
      <c r="J381" s="11" t="s">
        <v>199</v>
      </c>
      <c r="K381" s="11" t="s">
        <v>199</v>
      </c>
      <c r="L381" s="11" t="s">
        <v>199</v>
      </c>
      <c r="M381" s="11" t="s">
        <v>199</v>
      </c>
      <c r="N381" s="11" t="s">
        <v>199</v>
      </c>
      <c r="O381" s="11" t="s">
        <v>199</v>
      </c>
      <c r="P381" s="11" t="s">
        <v>199</v>
      </c>
      <c r="Q381" s="11" t="s">
        <v>199</v>
      </c>
      <c r="R381" s="11" t="s">
        <v>199</v>
      </c>
      <c r="S381" s="11" t="s">
        <v>199</v>
      </c>
      <c r="T381" s="11" t="s">
        <v>199</v>
      </c>
      <c r="U381" s="11" t="s">
        <v>199</v>
      </c>
      <c r="V381" s="11" t="s">
        <v>199</v>
      </c>
      <c r="W381" s="11" t="s">
        <v>199</v>
      </c>
      <c r="X381" s="11" t="s">
        <v>199</v>
      </c>
      <c r="Y381" s="11" t="s">
        <v>199</v>
      </c>
      <c r="Z381" s="11" t="s">
        <v>199</v>
      </c>
      <c r="AA381" s="11" t="s">
        <v>199</v>
      </c>
      <c r="AB381" s="11" t="s">
        <v>199</v>
      </c>
      <c r="AC381" s="11" t="s">
        <v>199</v>
      </c>
      <c r="AD381" s="11" t="s">
        <v>199</v>
      </c>
      <c r="AE381" s="11" t="s">
        <v>199</v>
      </c>
      <c r="AF381" s="11" t="s">
        <v>199</v>
      </c>
      <c r="AG381" s="11" t="s">
        <v>199</v>
      </c>
      <c r="AH381" s="11" t="s">
        <v>199</v>
      </c>
      <c r="AI381" s="11" t="s">
        <v>199</v>
      </c>
      <c r="AJ381" s="11" t="s">
        <v>199</v>
      </c>
      <c r="AK381" s="11" t="s">
        <v>199</v>
      </c>
      <c r="AL381" s="11" t="s">
        <v>199</v>
      </c>
      <c r="AM381" s="11" t="s">
        <v>199</v>
      </c>
      <c r="AN381" s="11" t="s">
        <v>199</v>
      </c>
      <c r="AO381" s="11" t="s">
        <v>199</v>
      </c>
      <c r="AP381" s="11" t="s">
        <v>199</v>
      </c>
      <c r="AQ381" s="11" t="s">
        <v>199</v>
      </c>
      <c r="AR381" s="11" t="s">
        <v>199</v>
      </c>
      <c r="AS381" s="11" t="s">
        <v>199</v>
      </c>
      <c r="AT381" s="11" t="s">
        <v>199</v>
      </c>
      <c r="AU381" s="11" t="s">
        <v>199</v>
      </c>
      <c r="AV381" s="105"/>
    </row>
    <row r="382" spans="1:48" ht="16.149999999999999" customHeight="1">
      <c r="A382" s="48"/>
      <c r="B382" s="51" t="s">
        <v>18</v>
      </c>
      <c r="C382" s="51" t="s">
        <v>2</v>
      </c>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05"/>
    </row>
    <row r="383" spans="1:48" ht="16.149999999999999" customHeight="1">
      <c r="A383" s="137"/>
      <c r="B383" s="53" t="s">
        <v>142</v>
      </c>
      <c r="C383" s="138"/>
      <c r="D383" s="53" t="s">
        <v>375</v>
      </c>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05"/>
    </row>
    <row r="384" spans="1:48" ht="16.149999999999999" customHeight="1">
      <c r="A384" s="137"/>
      <c r="B384" s="137" t="s">
        <v>376</v>
      </c>
      <c r="C384" s="137"/>
      <c r="D384" s="137"/>
      <c r="E384" s="137" t="s">
        <v>383</v>
      </c>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05"/>
    </row>
    <row r="385" spans="1:48" ht="16.149999999999999" customHeight="1">
      <c r="A385" s="137"/>
      <c r="B385" s="137"/>
      <c r="C385" s="137"/>
      <c r="D385" s="103"/>
      <c r="E385" s="103" t="s">
        <v>377</v>
      </c>
      <c r="F385" s="137"/>
      <c r="G385" s="137"/>
      <c r="H385" s="137"/>
      <c r="I385" s="137"/>
      <c r="J385" s="140" t="s">
        <v>380</v>
      </c>
      <c r="K385" s="140"/>
      <c r="L385" s="140"/>
      <c r="M385" s="140"/>
      <c r="N385" s="140"/>
      <c r="O385" s="140"/>
      <c r="P385" s="140"/>
      <c r="Q385" s="140"/>
      <c r="R385" s="140"/>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49"/>
    </row>
    <row r="386" spans="1:48" ht="16.149999999999999" customHeight="1">
      <c r="A386" s="137"/>
      <c r="B386" s="137"/>
      <c r="C386" s="137"/>
      <c r="D386" s="103"/>
      <c r="E386" s="103" t="s">
        <v>378</v>
      </c>
      <c r="F386" s="137"/>
      <c r="G386" s="137"/>
      <c r="H386" s="137"/>
      <c r="I386" s="137"/>
      <c r="J386" s="11" t="s">
        <v>374</v>
      </c>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49"/>
    </row>
    <row r="387" spans="1:48" ht="16.149999999999999"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49"/>
    </row>
    <row r="388" spans="1:48" ht="16.149999999999999" customHeight="1">
      <c r="A388" s="137"/>
      <c r="B388" s="137" t="s">
        <v>382</v>
      </c>
      <c r="C388" s="137"/>
      <c r="D388" s="137"/>
      <c r="E388" s="137" t="s">
        <v>385</v>
      </c>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49"/>
    </row>
    <row r="389" spans="1:48" ht="16.149999999999999" customHeight="1">
      <c r="A389" s="137"/>
      <c r="B389" s="137"/>
      <c r="C389" s="137"/>
      <c r="D389" s="137"/>
      <c r="E389" s="137" t="s">
        <v>386</v>
      </c>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49"/>
    </row>
    <row r="390" spans="1:48" ht="16.149999999999999" customHeight="1">
      <c r="A390" s="137"/>
      <c r="B390" s="137"/>
      <c r="C390" s="137"/>
      <c r="D390" s="137"/>
      <c r="E390" s="137" t="s">
        <v>387</v>
      </c>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49"/>
    </row>
    <row r="391" spans="1:48" ht="16.149999999999999" customHeight="1">
      <c r="A391" s="137"/>
      <c r="B391" s="137"/>
      <c r="C391" s="137"/>
      <c r="D391" s="137"/>
      <c r="E391" s="137" t="s">
        <v>388</v>
      </c>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49"/>
    </row>
    <row r="392" spans="1:48" ht="16.149999999999999" customHeight="1">
      <c r="A392" s="137"/>
      <c r="B392" s="137"/>
      <c r="C392" s="137"/>
      <c r="D392" s="137"/>
      <c r="E392" s="137" t="s">
        <v>389</v>
      </c>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49"/>
    </row>
    <row r="393" spans="1:48" ht="16.149999999999999" customHeight="1">
      <c r="A393" s="137"/>
      <c r="B393" s="137"/>
      <c r="C393" s="137"/>
      <c r="D393" s="137"/>
      <c r="E393" s="137" t="s">
        <v>390</v>
      </c>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05"/>
    </row>
    <row r="394" spans="1:48" ht="16.149999999999999" customHeight="1">
      <c r="A394" s="137"/>
      <c r="B394" s="137"/>
      <c r="C394" s="137"/>
      <c r="D394" s="137"/>
      <c r="E394" s="137" t="s">
        <v>391</v>
      </c>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05"/>
    </row>
    <row r="395" spans="1:48" ht="16.149999999999999" customHeight="1">
      <c r="A395" s="137"/>
      <c r="B395" s="137"/>
      <c r="C395" s="137"/>
      <c r="D395" s="137"/>
      <c r="E395" s="137" t="s">
        <v>392</v>
      </c>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05"/>
    </row>
    <row r="396" spans="1:48" ht="16.149999999999999" customHeight="1">
      <c r="A396" s="137"/>
      <c r="B396" s="137"/>
      <c r="C396" s="137"/>
      <c r="D396" s="137"/>
      <c r="E396" s="137" t="s">
        <v>393</v>
      </c>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05"/>
    </row>
    <row r="397" spans="1:48" ht="16.149999999999999" customHeight="1">
      <c r="A397" s="137"/>
      <c r="B397" s="137"/>
      <c r="C397" s="137"/>
      <c r="D397" s="137"/>
      <c r="E397" s="137" t="s">
        <v>394</v>
      </c>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49"/>
    </row>
    <row r="398" spans="1:48" ht="16.149999999999999" customHeight="1">
      <c r="A398" s="137"/>
      <c r="B398" s="137"/>
      <c r="C398" s="137"/>
      <c r="D398" s="137"/>
      <c r="E398" s="137" t="s">
        <v>395</v>
      </c>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49"/>
    </row>
    <row r="399" spans="1:48" ht="16.149999999999999" customHeight="1">
      <c r="A399" s="137"/>
      <c r="B399" s="137"/>
      <c r="C399" s="137"/>
      <c r="D399" s="137"/>
      <c r="E399" s="137" t="s">
        <v>396</v>
      </c>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49"/>
    </row>
    <row r="400" spans="1:48" ht="16.149999999999999" customHeight="1">
      <c r="A400" s="137"/>
      <c r="B400" s="137"/>
      <c r="C400" s="137"/>
      <c r="D400" s="137"/>
      <c r="E400" s="137" t="s">
        <v>399</v>
      </c>
      <c r="F400" s="137"/>
      <c r="G400" s="137"/>
      <c r="H400" s="137"/>
      <c r="I400" s="137"/>
      <c r="J400" s="137"/>
      <c r="K400" s="137"/>
      <c r="L400" s="137"/>
      <c r="M400" s="137"/>
      <c r="N400" s="137"/>
      <c r="O400" s="139" t="s">
        <v>398</v>
      </c>
      <c r="P400" s="210"/>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11"/>
      <c r="AP400" s="211"/>
      <c r="AQ400" s="211"/>
      <c r="AR400" s="211"/>
      <c r="AS400" s="211"/>
      <c r="AT400" s="211"/>
      <c r="AU400" s="212"/>
      <c r="AV400" s="49"/>
    </row>
    <row r="401" spans="1:48" ht="16.149999999999999"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49"/>
    </row>
    <row r="402" spans="1:48" ht="16.149999999999999" customHeight="1">
      <c r="A402" s="137"/>
      <c r="B402" s="136" t="s">
        <v>144</v>
      </c>
      <c r="C402" s="141"/>
      <c r="D402" s="214" t="s">
        <v>425</v>
      </c>
      <c r="E402" s="214"/>
      <c r="F402" s="214"/>
      <c r="G402" s="214"/>
      <c r="H402" s="214"/>
      <c r="I402" s="214"/>
      <c r="J402" s="214"/>
      <c r="K402" s="214"/>
      <c r="L402" s="214"/>
      <c r="M402" s="214"/>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214"/>
      <c r="AL402" s="214"/>
      <c r="AM402" s="214"/>
      <c r="AN402" s="214"/>
      <c r="AO402" s="214"/>
      <c r="AP402" s="214"/>
      <c r="AQ402" s="214"/>
      <c r="AR402" s="214"/>
      <c r="AS402" s="214"/>
      <c r="AT402" s="214"/>
      <c r="AU402" s="214"/>
      <c r="AV402" s="49"/>
    </row>
    <row r="403" spans="1:48" ht="16.149999999999999" customHeight="1">
      <c r="A403" s="137"/>
      <c r="B403" s="137"/>
      <c r="C403" s="137"/>
      <c r="D403" s="214"/>
      <c r="E403" s="214"/>
      <c r="F403" s="214"/>
      <c r="G403" s="214"/>
      <c r="H403" s="214"/>
      <c r="I403" s="214"/>
      <c r="J403" s="214"/>
      <c r="K403" s="214"/>
      <c r="L403" s="214"/>
      <c r="M403" s="214"/>
      <c r="N403" s="214"/>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c r="AN403" s="214"/>
      <c r="AO403" s="214"/>
      <c r="AP403" s="214"/>
      <c r="AQ403" s="214"/>
      <c r="AR403" s="214"/>
      <c r="AS403" s="214"/>
      <c r="AT403" s="214"/>
      <c r="AU403" s="214"/>
      <c r="AV403" s="49"/>
    </row>
    <row r="404" spans="1:48" ht="16.149999999999999" customHeight="1">
      <c r="A404" s="137"/>
      <c r="B404" s="137"/>
      <c r="C404" s="137"/>
      <c r="D404" s="214" t="s">
        <v>418</v>
      </c>
      <c r="E404" s="214"/>
      <c r="F404" s="214"/>
      <c r="G404" s="214"/>
      <c r="H404" s="214"/>
      <c r="I404" s="214"/>
      <c r="J404" s="214"/>
      <c r="K404" s="214"/>
      <c r="L404" s="214"/>
      <c r="M404" s="214"/>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c r="AN404" s="214"/>
      <c r="AO404" s="214"/>
      <c r="AP404" s="214"/>
      <c r="AQ404" s="214"/>
      <c r="AR404" s="214"/>
      <c r="AS404" s="214"/>
      <c r="AT404" s="214"/>
      <c r="AU404" s="214"/>
      <c r="AV404" s="49"/>
    </row>
    <row r="405" spans="1:48" ht="16.149999999999999" customHeight="1">
      <c r="A405" s="137"/>
      <c r="B405" s="137"/>
      <c r="C405" s="137"/>
      <c r="D405" s="214"/>
      <c r="E405" s="214"/>
      <c r="F405" s="214"/>
      <c r="G405" s="214"/>
      <c r="H405" s="214"/>
      <c r="I405" s="214"/>
      <c r="J405" s="214"/>
      <c r="K405" s="214"/>
      <c r="L405" s="214"/>
      <c r="M405" s="214"/>
      <c r="N405" s="214"/>
      <c r="O405" s="214"/>
      <c r="P405" s="214"/>
      <c r="Q405" s="214"/>
      <c r="R405" s="214"/>
      <c r="S405" s="214"/>
      <c r="T405" s="214"/>
      <c r="U405" s="214"/>
      <c r="V405" s="214"/>
      <c r="W405" s="214"/>
      <c r="X405" s="214"/>
      <c r="Y405" s="214"/>
      <c r="Z405" s="214"/>
      <c r="AA405" s="214"/>
      <c r="AB405" s="214"/>
      <c r="AC405" s="214"/>
      <c r="AD405" s="214"/>
      <c r="AE405" s="214"/>
      <c r="AF405" s="214"/>
      <c r="AG405" s="214"/>
      <c r="AH405" s="214"/>
      <c r="AI405" s="214"/>
      <c r="AJ405" s="214"/>
      <c r="AK405" s="214"/>
      <c r="AL405" s="214"/>
      <c r="AM405" s="214"/>
      <c r="AN405" s="214"/>
      <c r="AO405" s="214"/>
      <c r="AP405" s="214"/>
      <c r="AQ405" s="214"/>
      <c r="AR405" s="214"/>
      <c r="AS405" s="214"/>
      <c r="AT405" s="214"/>
      <c r="AU405" s="214"/>
      <c r="AV405" s="49"/>
    </row>
    <row r="406" spans="1:48" ht="16.149999999999999" customHeight="1">
      <c r="A406" s="137"/>
      <c r="B406" s="137"/>
      <c r="C406" s="137"/>
      <c r="D406" s="137"/>
      <c r="E406" s="137" t="s">
        <v>419</v>
      </c>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49"/>
    </row>
    <row r="407" spans="1:48" ht="16.149999999999999" customHeight="1">
      <c r="A407" s="137"/>
      <c r="B407" s="137"/>
      <c r="C407" s="137"/>
      <c r="D407" s="137"/>
      <c r="E407" s="137" t="s">
        <v>420</v>
      </c>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8" t="s">
        <v>421</v>
      </c>
      <c r="AC407" s="215"/>
      <c r="AD407" s="216"/>
      <c r="AE407" s="137" t="s">
        <v>31</v>
      </c>
      <c r="AF407" s="137"/>
      <c r="AG407" s="137"/>
      <c r="AH407" s="137"/>
      <c r="AI407" s="137"/>
      <c r="AJ407" s="137"/>
      <c r="AK407" s="137"/>
      <c r="AL407" s="137"/>
      <c r="AM407" s="137"/>
      <c r="AN407" s="137"/>
      <c r="AO407" s="137"/>
      <c r="AP407" s="137"/>
      <c r="AQ407" s="137"/>
      <c r="AR407" s="137"/>
      <c r="AS407" s="137"/>
      <c r="AT407" s="137"/>
      <c r="AU407" s="137"/>
      <c r="AV407" s="49"/>
    </row>
    <row r="408" spans="1:48" ht="16.149999999999999"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49"/>
    </row>
    <row r="409" spans="1:48" ht="16.149999999999999" customHeight="1">
      <c r="A409" s="48"/>
      <c r="B409" s="53" t="s">
        <v>397</v>
      </c>
      <c r="C409" s="11"/>
      <c r="D409" s="11" t="s">
        <v>143</v>
      </c>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49"/>
    </row>
    <row r="410" spans="1:48" ht="16.149999999999999" customHeight="1">
      <c r="A410" s="48"/>
      <c r="B410" s="11"/>
      <c r="C410" s="11"/>
      <c r="D410" s="167"/>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c r="AL410" s="168"/>
      <c r="AM410" s="168"/>
      <c r="AN410" s="168"/>
      <c r="AO410" s="168"/>
      <c r="AP410" s="168"/>
      <c r="AQ410" s="168"/>
      <c r="AR410" s="168"/>
      <c r="AS410" s="168"/>
      <c r="AT410" s="168"/>
      <c r="AU410" s="169"/>
      <c r="AV410" s="49"/>
    </row>
    <row r="411" spans="1:48" ht="16.149999999999999" customHeight="1">
      <c r="A411" s="48"/>
      <c r="B411" s="11"/>
      <c r="C411" s="11"/>
      <c r="D411" s="170"/>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2"/>
      <c r="AV411" s="49"/>
    </row>
    <row r="412" spans="1:48" ht="16.149999999999999" customHeight="1">
      <c r="A412" s="48"/>
      <c r="B412" s="11"/>
      <c r="C412" s="11"/>
      <c r="D412" s="173"/>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c r="AL412" s="174"/>
      <c r="AM412" s="174"/>
      <c r="AN412" s="174"/>
      <c r="AO412" s="174"/>
      <c r="AP412" s="174"/>
      <c r="AQ412" s="174"/>
      <c r="AR412" s="174"/>
      <c r="AS412" s="174"/>
      <c r="AT412" s="174"/>
      <c r="AU412" s="175"/>
      <c r="AV412" s="49"/>
    </row>
    <row r="413" spans="1:48" ht="16.149999999999999" customHeight="1">
      <c r="A413" s="48"/>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49"/>
    </row>
    <row r="414" spans="1:48" ht="16.149999999999999" customHeight="1">
      <c r="A414" s="48"/>
      <c r="B414" s="53" t="s">
        <v>422</v>
      </c>
      <c r="C414" s="11"/>
      <c r="D414" s="11" t="s">
        <v>145</v>
      </c>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49"/>
    </row>
    <row r="415" spans="1:48" ht="16.149999999999999" customHeight="1">
      <c r="A415" s="48"/>
      <c r="B415" s="11"/>
      <c r="C415" s="11"/>
      <c r="D415" s="167"/>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8"/>
      <c r="AL415" s="168"/>
      <c r="AM415" s="168"/>
      <c r="AN415" s="168"/>
      <c r="AO415" s="168"/>
      <c r="AP415" s="168"/>
      <c r="AQ415" s="168"/>
      <c r="AR415" s="168"/>
      <c r="AS415" s="168"/>
      <c r="AT415" s="168"/>
      <c r="AU415" s="169"/>
      <c r="AV415" s="49"/>
    </row>
    <row r="416" spans="1:48" ht="16.149999999999999" customHeight="1">
      <c r="A416" s="48"/>
      <c r="B416" s="11"/>
      <c r="C416" s="11"/>
      <c r="D416" s="170"/>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2"/>
      <c r="AV416" s="49"/>
    </row>
    <row r="417" spans="1:48" ht="16.149999999999999" customHeight="1">
      <c r="A417" s="48"/>
      <c r="B417" s="11"/>
      <c r="C417" s="11"/>
      <c r="D417" s="173"/>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4"/>
      <c r="AP417" s="174"/>
      <c r="AQ417" s="174"/>
      <c r="AR417" s="174"/>
      <c r="AS417" s="174"/>
      <c r="AT417" s="174"/>
      <c r="AU417" s="175"/>
      <c r="AV417" s="49"/>
    </row>
    <row r="418" spans="1:48" ht="16.149999999999999" customHeight="1">
      <c r="A418" s="48"/>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58" t="s">
        <v>146</v>
      </c>
      <c r="AV418" s="49"/>
    </row>
    <row r="419" spans="1:48" ht="16.149999999999999" customHeight="1" thickBot="1">
      <c r="A419" s="48"/>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49"/>
    </row>
    <row r="420" spans="1:48" ht="16.149999999999999" customHeight="1" thickTop="1">
      <c r="A420" s="48"/>
      <c r="B420" s="22" t="s">
        <v>147</v>
      </c>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4"/>
      <c r="AV420" s="49"/>
    </row>
    <row r="421" spans="1:48" ht="16.149999999999999" customHeight="1">
      <c r="A421" s="48"/>
      <c r="B421" s="25"/>
      <c r="C421" s="94" t="s">
        <v>424</v>
      </c>
      <c r="D421" s="26"/>
      <c r="E421" s="26"/>
      <c r="F421" s="26"/>
      <c r="G421" s="26"/>
      <c r="H421" s="26"/>
      <c r="I421" s="26"/>
      <c r="J421" s="26"/>
      <c r="K421" s="26"/>
      <c r="L421" s="11"/>
      <c r="M421" s="26"/>
      <c r="N421" s="11"/>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7"/>
      <c r="AV421" s="49"/>
    </row>
    <row r="422" spans="1:48" ht="16.149999999999999" customHeight="1">
      <c r="A422" s="48"/>
      <c r="B422" s="28"/>
      <c r="C422" s="29" t="s">
        <v>197</v>
      </c>
      <c r="D422" s="29"/>
      <c r="E422" s="29"/>
      <c r="F422" s="29"/>
      <c r="G422" s="29"/>
      <c r="H422" s="29"/>
      <c r="I422" s="29"/>
      <c r="J422" s="29"/>
      <c r="K422" s="29"/>
      <c r="L422" s="11"/>
      <c r="M422" s="29"/>
      <c r="N422" s="11"/>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30"/>
      <c r="AV422" s="49"/>
    </row>
    <row r="423" spans="1:48" ht="16.149999999999999" customHeight="1">
      <c r="A423" s="48"/>
      <c r="B423" s="28"/>
      <c r="C423" s="93" t="s">
        <v>282</v>
      </c>
      <c r="D423" s="31"/>
      <c r="E423" s="31"/>
      <c r="F423" s="31"/>
      <c r="G423" s="31"/>
      <c r="H423" s="31"/>
      <c r="I423" s="31"/>
      <c r="J423" s="31"/>
      <c r="K423" s="31"/>
      <c r="L423" s="11"/>
      <c r="M423" s="31"/>
      <c r="N423" s="1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2"/>
      <c r="AV423" s="49"/>
    </row>
    <row r="424" spans="1:48" ht="16.149999999999999" customHeight="1">
      <c r="A424" s="48"/>
      <c r="B424" s="33"/>
      <c r="C424" s="34"/>
      <c r="D424" s="34"/>
      <c r="E424" s="34"/>
      <c r="F424" s="34"/>
      <c r="G424" s="34"/>
      <c r="H424" s="34"/>
      <c r="I424" s="26"/>
      <c r="J424" s="34"/>
      <c r="K424" s="29" t="s">
        <v>279</v>
      </c>
      <c r="L424" s="63"/>
      <c r="M424" s="217" t="s">
        <v>280</v>
      </c>
      <c r="N424" s="217"/>
      <c r="O424" s="217"/>
      <c r="P424" s="217"/>
      <c r="Q424" s="217"/>
      <c r="R424" s="217"/>
      <c r="S424" s="217"/>
      <c r="T424" s="217"/>
      <c r="U424" s="217"/>
      <c r="V424" s="217"/>
      <c r="W424" s="217"/>
      <c r="X424" s="217"/>
      <c r="Y424" s="217"/>
      <c r="Z424" s="217"/>
      <c r="AA424" s="217"/>
      <c r="AB424" s="217"/>
      <c r="AC424" s="217"/>
      <c r="AD424" s="29"/>
      <c r="AE424" s="29"/>
      <c r="AF424" s="29"/>
      <c r="AG424" s="29"/>
      <c r="AH424" s="29"/>
      <c r="AI424" s="29"/>
      <c r="AJ424" s="29"/>
      <c r="AK424" s="29"/>
      <c r="AL424" s="29"/>
      <c r="AM424" s="29"/>
      <c r="AN424" s="29"/>
      <c r="AO424" s="29"/>
      <c r="AP424" s="29"/>
      <c r="AQ424" s="29"/>
      <c r="AR424" s="29"/>
      <c r="AS424" s="29"/>
      <c r="AT424" s="29"/>
      <c r="AU424" s="30"/>
      <c r="AV424" s="49"/>
    </row>
    <row r="425" spans="1:48" ht="16.149999999999999" customHeight="1" thickBot="1">
      <c r="A425" s="48"/>
      <c r="B425" s="35"/>
      <c r="C425" s="86" t="s">
        <v>203</v>
      </c>
      <c r="D425" s="36"/>
      <c r="E425" s="36"/>
      <c r="F425" s="36"/>
      <c r="G425" s="36"/>
      <c r="H425" s="36"/>
      <c r="I425" s="36"/>
      <c r="J425" s="36"/>
      <c r="K425" s="36"/>
      <c r="L425" s="37"/>
      <c r="M425" s="36"/>
      <c r="N425" s="37"/>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8"/>
      <c r="AV425" s="49"/>
    </row>
    <row r="426" spans="1:48" ht="16.149999999999999" customHeight="1" thickTop="1">
      <c r="A426" s="59"/>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1"/>
    </row>
  </sheetData>
  <sheetProtection algorithmName="SHA-512" hashValue="viL0D9NY6k9T0LEEJ5/h8uG8pXH1ueeY/j/yKvpT3NmkiEPiegzbms31Lf3OEHufh0zy0Z669YuYe6BN/jGprw==" saltValue="85NeWc5Oz0GWt1IReqJTOA==" spinCount="100000" sheet="1" selectLockedCells="1"/>
  <mergeCells count="75">
    <mergeCell ref="M424:AC424"/>
    <mergeCell ref="D410:AU412"/>
    <mergeCell ref="D415:AU417"/>
    <mergeCell ref="D283:AU285"/>
    <mergeCell ref="D378:AU380"/>
    <mergeCell ref="D402:AU403"/>
    <mergeCell ref="D404:AU405"/>
    <mergeCell ref="AC407:AD407"/>
    <mergeCell ref="B6:AU9"/>
    <mergeCell ref="E242:AU243"/>
    <mergeCell ref="E275:AU276"/>
    <mergeCell ref="P400:AU400"/>
    <mergeCell ref="D340:AU342"/>
    <mergeCell ref="R265:AU265"/>
    <mergeCell ref="E259:AU260"/>
    <mergeCell ref="E294:AU295"/>
    <mergeCell ref="E370:AU371"/>
    <mergeCell ref="D359:AU361"/>
    <mergeCell ref="D302:AU304"/>
    <mergeCell ref="E351:AU352"/>
    <mergeCell ref="R197:AU197"/>
    <mergeCell ref="R215:AU215"/>
    <mergeCell ref="E235:AU236"/>
    <mergeCell ref="E251:AU253"/>
    <mergeCell ref="E218:AU219"/>
    <mergeCell ref="E209:AU210"/>
    <mergeCell ref="R232:AU232"/>
    <mergeCell ref="R248:AU248"/>
    <mergeCell ref="E226:AU227"/>
    <mergeCell ref="D187:AU189"/>
    <mergeCell ref="B32:J32"/>
    <mergeCell ref="D108:AU110"/>
    <mergeCell ref="F82:AU83"/>
    <mergeCell ref="K32:AU32"/>
    <mergeCell ref="R179:AU179"/>
    <mergeCell ref="K31:AU31"/>
    <mergeCell ref="B31:J31"/>
    <mergeCell ref="R118:AU118"/>
    <mergeCell ref="R98:AU98"/>
    <mergeCell ref="R160:AU160"/>
    <mergeCell ref="F167:AU168"/>
    <mergeCell ref="D169:AU171"/>
    <mergeCell ref="D131:AU133"/>
    <mergeCell ref="R141:AU141"/>
    <mergeCell ref="K38:L38"/>
    <mergeCell ref="Y29:AG29"/>
    <mergeCell ref="K29:X29"/>
    <mergeCell ref="B30:AU30"/>
    <mergeCell ref="R154:AU154"/>
    <mergeCell ref="D88:AU90"/>
    <mergeCell ref="D75:AU77"/>
    <mergeCell ref="E73:AU74"/>
    <mergeCell ref="B10:AU10"/>
    <mergeCell ref="B28:AU28"/>
    <mergeCell ref="K35:L35"/>
    <mergeCell ref="B27:AU27"/>
    <mergeCell ref="B29:J29"/>
    <mergeCell ref="K25:AP25"/>
    <mergeCell ref="B12:AU14"/>
    <mergeCell ref="F144:AU145"/>
    <mergeCell ref="AH29:AU29"/>
    <mergeCell ref="E313:AU314"/>
    <mergeCell ref="D321:AU323"/>
    <mergeCell ref="E332:AU333"/>
    <mergeCell ref="K41:L41"/>
    <mergeCell ref="U42:V42"/>
    <mergeCell ref="D51:AU53"/>
    <mergeCell ref="E201:AU203"/>
    <mergeCell ref="F121:AU122"/>
    <mergeCell ref="F101:AU102"/>
    <mergeCell ref="K37:L37"/>
    <mergeCell ref="D69:AU71"/>
    <mergeCell ref="K39:L39"/>
    <mergeCell ref="K40:L40"/>
    <mergeCell ref="K36:L36"/>
  </mergeCells>
  <phoneticPr fontId="1"/>
  <dataValidations count="3">
    <dataValidation type="list" allowBlank="1" showInputMessage="1" showErrorMessage="1" sqref="AH29:AU29" xr:uid="{00000000-0002-0000-0000-000000000000}">
      <formula1>"北海道,東北,関東甲信越,中部,近畿,中国,四国,九州"</formula1>
    </dataValidation>
    <dataValidation type="whole" imeMode="off" operator="greaterThanOrEqual" allowBlank="1" showInputMessage="1" showErrorMessage="1" sqref="K35:L41 U42:V42" xr:uid="{00000000-0002-0000-0000-000001000000}">
      <formula1>0</formula1>
    </dataValidation>
    <dataValidation imeMode="off" allowBlank="1" showInputMessage="1" showErrorMessage="1" sqref="AC407:AD407" xr:uid="{00000000-0002-0000-0000-000002000000}"/>
  </dataValidations>
  <hyperlinks>
    <hyperlink ref="K25" r:id="rId1" xr:uid="{00000000-0004-0000-0000-000000000000}"/>
  </hyperlinks>
  <pageMargins left="0.39370078740157483" right="0.39370078740157483" top="0.39370078740157483" bottom="0.62992125984251968" header="0.31496062992125984" footer="0.31496062992125984"/>
  <pageSetup paperSize="9" orientation="portrait" horizontalDpi="4294967293" r:id="rId2"/>
  <rowBreaks count="4" manualBreakCount="4">
    <brk id="126" max="16383" man="1"/>
    <brk id="173" max="16383" man="1"/>
    <brk id="220" max="16383" man="1"/>
    <brk id="311" max="16383" man="1"/>
  </rowBreaks>
  <ignoredErrors>
    <ignoredError sqref="P15 AI15 AI2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81" r:id="rId5" name="Group Box 57">
              <controlPr defaultSize="0" autoFill="0" autoPict="0">
                <anchor moveWithCells="1" sizeWithCells="1">
                  <from>
                    <xdr:col>2</xdr:col>
                    <xdr:colOff>66675</xdr:colOff>
                    <xdr:row>101</xdr:row>
                    <xdr:rowOff>180975</xdr:rowOff>
                  </from>
                  <to>
                    <xdr:col>4</xdr:col>
                    <xdr:colOff>57150</xdr:colOff>
                    <xdr:row>105</xdr:row>
                    <xdr:rowOff>19050</xdr:rowOff>
                  </to>
                </anchor>
              </controlPr>
            </control>
          </mc:Choice>
        </mc:AlternateContent>
        <mc:AlternateContent xmlns:mc="http://schemas.openxmlformats.org/markup-compatibility/2006">
          <mc:Choice Requires="x14">
            <control shapeId="14033" r:id="rId6" name="Option Button 3793">
              <controlPr locked="0" defaultSize="0" autoFill="0" autoLine="0" autoPict="0">
                <anchor moveWithCells="1" sizeWithCells="1">
                  <from>
                    <xdr:col>2</xdr:col>
                    <xdr:colOff>123825</xdr:colOff>
                    <xdr:row>404</xdr:row>
                    <xdr:rowOff>142875</xdr:rowOff>
                  </from>
                  <to>
                    <xdr:col>4</xdr:col>
                    <xdr:colOff>66675</xdr:colOff>
                    <xdr:row>406</xdr:row>
                    <xdr:rowOff>28575</xdr:rowOff>
                  </to>
                </anchor>
              </controlPr>
            </control>
          </mc:Choice>
        </mc:AlternateContent>
        <mc:AlternateContent xmlns:mc="http://schemas.openxmlformats.org/markup-compatibility/2006">
          <mc:Choice Requires="x14">
            <control shapeId="14034" r:id="rId7" name="Option Button 3794">
              <controlPr locked="0" defaultSize="0" autoFill="0" autoLine="0" autoPict="0">
                <anchor moveWithCells="1" sizeWithCells="1">
                  <from>
                    <xdr:col>2</xdr:col>
                    <xdr:colOff>123825</xdr:colOff>
                    <xdr:row>405</xdr:row>
                    <xdr:rowOff>171450</xdr:rowOff>
                  </from>
                  <to>
                    <xdr:col>4</xdr:col>
                    <xdr:colOff>66675</xdr:colOff>
                    <xdr:row>406</xdr:row>
                    <xdr:rowOff>190500</xdr:rowOff>
                  </to>
                </anchor>
              </controlPr>
            </control>
          </mc:Choice>
        </mc:AlternateContent>
        <mc:AlternateContent xmlns:mc="http://schemas.openxmlformats.org/markup-compatibility/2006">
          <mc:Choice Requires="x14">
            <control shapeId="14035" r:id="rId8" name="Group Box 3795">
              <controlPr defaultSize="0" autoFill="0" autoPict="0">
                <anchor moveWithCells="1" sizeWithCells="1">
                  <from>
                    <xdr:col>1</xdr:col>
                    <xdr:colOff>95250</xdr:colOff>
                    <xdr:row>404</xdr:row>
                    <xdr:rowOff>85725</xdr:rowOff>
                  </from>
                  <to>
                    <xdr:col>5</xdr:col>
                    <xdr:colOff>38100</xdr:colOff>
                    <xdr:row>407</xdr:row>
                    <xdr:rowOff>123825</xdr:rowOff>
                  </to>
                </anchor>
              </controlPr>
            </control>
          </mc:Choice>
        </mc:AlternateContent>
        <mc:AlternateContent xmlns:mc="http://schemas.openxmlformats.org/markup-compatibility/2006">
          <mc:Choice Requires="x14">
            <control shapeId="13352" r:id="rId9" name="Check Box 3112">
              <controlPr defaultSize="0" autoFill="0" autoLine="0" autoPict="0">
                <anchor moveWithCells="1" sizeWithCells="1">
                  <from>
                    <xdr:col>2</xdr:col>
                    <xdr:colOff>95250</xdr:colOff>
                    <xdr:row>387</xdr:row>
                    <xdr:rowOff>171450</xdr:rowOff>
                  </from>
                  <to>
                    <xdr:col>3</xdr:col>
                    <xdr:colOff>142875</xdr:colOff>
                    <xdr:row>388</xdr:row>
                    <xdr:rowOff>190500</xdr:rowOff>
                  </to>
                </anchor>
              </controlPr>
            </control>
          </mc:Choice>
        </mc:AlternateContent>
        <mc:AlternateContent xmlns:mc="http://schemas.openxmlformats.org/markup-compatibility/2006">
          <mc:Choice Requires="x14">
            <control shapeId="13354" r:id="rId10" name="Check Box 3114">
              <controlPr defaultSize="0" autoFill="0" autoLine="0" autoPict="0">
                <anchor moveWithCells="1" sizeWithCells="1">
                  <from>
                    <xdr:col>2</xdr:col>
                    <xdr:colOff>95250</xdr:colOff>
                    <xdr:row>388</xdr:row>
                    <xdr:rowOff>171450</xdr:rowOff>
                  </from>
                  <to>
                    <xdr:col>4</xdr:col>
                    <xdr:colOff>0</xdr:colOff>
                    <xdr:row>389</xdr:row>
                    <xdr:rowOff>190500</xdr:rowOff>
                  </to>
                </anchor>
              </controlPr>
            </control>
          </mc:Choice>
        </mc:AlternateContent>
        <mc:AlternateContent xmlns:mc="http://schemas.openxmlformats.org/markup-compatibility/2006">
          <mc:Choice Requires="x14">
            <control shapeId="13355" r:id="rId11" name="Check Box 3115">
              <controlPr defaultSize="0" autoFill="0" autoLine="0" autoPict="0">
                <anchor moveWithCells="1" sizeWithCells="1">
                  <from>
                    <xdr:col>2</xdr:col>
                    <xdr:colOff>95250</xdr:colOff>
                    <xdr:row>389</xdr:row>
                    <xdr:rowOff>171450</xdr:rowOff>
                  </from>
                  <to>
                    <xdr:col>4</xdr:col>
                    <xdr:colOff>0</xdr:colOff>
                    <xdr:row>390</xdr:row>
                    <xdr:rowOff>190500</xdr:rowOff>
                  </to>
                </anchor>
              </controlPr>
            </control>
          </mc:Choice>
        </mc:AlternateContent>
        <mc:AlternateContent xmlns:mc="http://schemas.openxmlformats.org/markup-compatibility/2006">
          <mc:Choice Requires="x14">
            <control shapeId="13356" r:id="rId12" name="Check Box 3116">
              <controlPr defaultSize="0" autoFill="0" autoLine="0" autoPict="0">
                <anchor moveWithCells="1" sizeWithCells="1">
                  <from>
                    <xdr:col>2</xdr:col>
                    <xdr:colOff>95250</xdr:colOff>
                    <xdr:row>390</xdr:row>
                    <xdr:rowOff>180975</xdr:rowOff>
                  </from>
                  <to>
                    <xdr:col>4</xdr:col>
                    <xdr:colOff>0</xdr:colOff>
                    <xdr:row>392</xdr:row>
                    <xdr:rowOff>0</xdr:rowOff>
                  </to>
                </anchor>
              </controlPr>
            </control>
          </mc:Choice>
        </mc:AlternateContent>
        <mc:AlternateContent xmlns:mc="http://schemas.openxmlformats.org/markup-compatibility/2006">
          <mc:Choice Requires="x14">
            <control shapeId="13357" r:id="rId13" name="Check Box 3117">
              <controlPr defaultSize="0" autoFill="0" autoLine="0" autoPict="0">
                <anchor moveWithCells="1" sizeWithCells="1">
                  <from>
                    <xdr:col>2</xdr:col>
                    <xdr:colOff>95250</xdr:colOff>
                    <xdr:row>391</xdr:row>
                    <xdr:rowOff>171450</xdr:rowOff>
                  </from>
                  <to>
                    <xdr:col>4</xdr:col>
                    <xdr:colOff>0</xdr:colOff>
                    <xdr:row>392</xdr:row>
                    <xdr:rowOff>190500</xdr:rowOff>
                  </to>
                </anchor>
              </controlPr>
            </control>
          </mc:Choice>
        </mc:AlternateContent>
        <mc:AlternateContent xmlns:mc="http://schemas.openxmlformats.org/markup-compatibility/2006">
          <mc:Choice Requires="x14">
            <control shapeId="13358" r:id="rId14" name="Check Box 3118">
              <controlPr defaultSize="0" autoFill="0" autoLine="0" autoPict="0">
                <anchor moveWithCells="1" sizeWithCells="1">
                  <from>
                    <xdr:col>2</xdr:col>
                    <xdr:colOff>95250</xdr:colOff>
                    <xdr:row>392</xdr:row>
                    <xdr:rowOff>171450</xdr:rowOff>
                  </from>
                  <to>
                    <xdr:col>4</xdr:col>
                    <xdr:colOff>0</xdr:colOff>
                    <xdr:row>393</xdr:row>
                    <xdr:rowOff>190500</xdr:rowOff>
                  </to>
                </anchor>
              </controlPr>
            </control>
          </mc:Choice>
        </mc:AlternateContent>
        <mc:AlternateContent xmlns:mc="http://schemas.openxmlformats.org/markup-compatibility/2006">
          <mc:Choice Requires="x14">
            <control shapeId="13359" r:id="rId15" name="Check Box 3119">
              <controlPr defaultSize="0" autoFill="0" autoLine="0" autoPict="0">
                <anchor moveWithCells="1" sizeWithCells="1">
                  <from>
                    <xdr:col>2</xdr:col>
                    <xdr:colOff>95250</xdr:colOff>
                    <xdr:row>393</xdr:row>
                    <xdr:rowOff>171450</xdr:rowOff>
                  </from>
                  <to>
                    <xdr:col>3</xdr:col>
                    <xdr:colOff>142875</xdr:colOff>
                    <xdr:row>394</xdr:row>
                    <xdr:rowOff>190500</xdr:rowOff>
                  </to>
                </anchor>
              </controlPr>
            </control>
          </mc:Choice>
        </mc:AlternateContent>
        <mc:AlternateContent xmlns:mc="http://schemas.openxmlformats.org/markup-compatibility/2006">
          <mc:Choice Requires="x14">
            <control shapeId="13360" r:id="rId16" name="Check Box 3120">
              <controlPr defaultSize="0" autoFill="0" autoLine="0" autoPict="0">
                <anchor moveWithCells="1" sizeWithCells="1">
                  <from>
                    <xdr:col>2</xdr:col>
                    <xdr:colOff>95250</xdr:colOff>
                    <xdr:row>394</xdr:row>
                    <xdr:rowOff>180975</xdr:rowOff>
                  </from>
                  <to>
                    <xdr:col>3</xdr:col>
                    <xdr:colOff>142875</xdr:colOff>
                    <xdr:row>396</xdr:row>
                    <xdr:rowOff>0</xdr:rowOff>
                  </to>
                </anchor>
              </controlPr>
            </control>
          </mc:Choice>
        </mc:AlternateContent>
        <mc:AlternateContent xmlns:mc="http://schemas.openxmlformats.org/markup-compatibility/2006">
          <mc:Choice Requires="x14">
            <control shapeId="13361" r:id="rId17" name="Check Box 3121">
              <controlPr defaultSize="0" autoFill="0" autoLine="0" autoPict="0">
                <anchor moveWithCells="1" sizeWithCells="1">
                  <from>
                    <xdr:col>2</xdr:col>
                    <xdr:colOff>95250</xdr:colOff>
                    <xdr:row>395</xdr:row>
                    <xdr:rowOff>171450</xdr:rowOff>
                  </from>
                  <to>
                    <xdr:col>4</xdr:col>
                    <xdr:colOff>0</xdr:colOff>
                    <xdr:row>396</xdr:row>
                    <xdr:rowOff>190500</xdr:rowOff>
                  </to>
                </anchor>
              </controlPr>
            </control>
          </mc:Choice>
        </mc:AlternateContent>
        <mc:AlternateContent xmlns:mc="http://schemas.openxmlformats.org/markup-compatibility/2006">
          <mc:Choice Requires="x14">
            <control shapeId="13362" r:id="rId18" name="Check Box 3122">
              <controlPr defaultSize="0" autoFill="0" autoLine="0" autoPict="0">
                <anchor moveWithCells="1" sizeWithCells="1">
                  <from>
                    <xdr:col>2</xdr:col>
                    <xdr:colOff>95250</xdr:colOff>
                    <xdr:row>396</xdr:row>
                    <xdr:rowOff>171450</xdr:rowOff>
                  </from>
                  <to>
                    <xdr:col>4</xdr:col>
                    <xdr:colOff>0</xdr:colOff>
                    <xdr:row>397</xdr:row>
                    <xdr:rowOff>190500</xdr:rowOff>
                  </to>
                </anchor>
              </controlPr>
            </control>
          </mc:Choice>
        </mc:AlternateContent>
        <mc:AlternateContent xmlns:mc="http://schemas.openxmlformats.org/markup-compatibility/2006">
          <mc:Choice Requires="x14">
            <control shapeId="13363" r:id="rId19" name="Check Box 3123">
              <controlPr defaultSize="0" autoFill="0" autoLine="0" autoPict="0">
                <anchor moveWithCells="1" sizeWithCells="1">
                  <from>
                    <xdr:col>2</xdr:col>
                    <xdr:colOff>95250</xdr:colOff>
                    <xdr:row>397</xdr:row>
                    <xdr:rowOff>171450</xdr:rowOff>
                  </from>
                  <to>
                    <xdr:col>3</xdr:col>
                    <xdr:colOff>142875</xdr:colOff>
                    <xdr:row>398</xdr:row>
                    <xdr:rowOff>190500</xdr:rowOff>
                  </to>
                </anchor>
              </controlPr>
            </control>
          </mc:Choice>
        </mc:AlternateContent>
        <mc:AlternateContent xmlns:mc="http://schemas.openxmlformats.org/markup-compatibility/2006">
          <mc:Choice Requires="x14">
            <control shapeId="13364" r:id="rId20" name="Check Box 3124">
              <controlPr defaultSize="0" autoFill="0" autoLine="0" autoPict="0">
                <anchor moveWithCells="1" sizeWithCells="1">
                  <from>
                    <xdr:col>2</xdr:col>
                    <xdr:colOff>95250</xdr:colOff>
                    <xdr:row>398</xdr:row>
                    <xdr:rowOff>180975</xdr:rowOff>
                  </from>
                  <to>
                    <xdr:col>3</xdr:col>
                    <xdr:colOff>142875</xdr:colOff>
                    <xdr:row>400</xdr:row>
                    <xdr:rowOff>0</xdr:rowOff>
                  </to>
                </anchor>
              </controlPr>
            </control>
          </mc:Choice>
        </mc:AlternateContent>
        <mc:AlternateContent xmlns:mc="http://schemas.openxmlformats.org/markup-compatibility/2006">
          <mc:Choice Requires="x14">
            <control shapeId="13312" r:id="rId21" name="Option Button 3072">
              <controlPr defaultSize="0" autoFill="0" autoLine="0" autoPict="0">
                <anchor moveWithCells="1" sizeWithCells="1">
                  <from>
                    <xdr:col>2</xdr:col>
                    <xdr:colOff>114300</xdr:colOff>
                    <xdr:row>383</xdr:row>
                    <xdr:rowOff>171450</xdr:rowOff>
                  </from>
                  <to>
                    <xdr:col>4</xdr:col>
                    <xdr:colOff>38100</xdr:colOff>
                    <xdr:row>385</xdr:row>
                    <xdr:rowOff>19050</xdr:rowOff>
                  </to>
                </anchor>
              </controlPr>
            </control>
          </mc:Choice>
        </mc:AlternateContent>
        <mc:AlternateContent xmlns:mc="http://schemas.openxmlformats.org/markup-compatibility/2006">
          <mc:Choice Requires="x14">
            <control shapeId="13313" r:id="rId22" name="Option Button 3073">
              <controlPr defaultSize="0" autoFill="0" autoLine="0" autoPict="0">
                <anchor moveWithCells="1" sizeWithCells="1">
                  <from>
                    <xdr:col>2</xdr:col>
                    <xdr:colOff>114300</xdr:colOff>
                    <xdr:row>384</xdr:row>
                    <xdr:rowOff>171450</xdr:rowOff>
                  </from>
                  <to>
                    <xdr:col>4</xdr:col>
                    <xdr:colOff>38100</xdr:colOff>
                    <xdr:row>386</xdr:row>
                    <xdr:rowOff>19050</xdr:rowOff>
                  </to>
                </anchor>
              </controlPr>
            </control>
          </mc:Choice>
        </mc:AlternateContent>
        <mc:AlternateContent xmlns:mc="http://schemas.openxmlformats.org/markup-compatibility/2006">
          <mc:Choice Requires="x14">
            <control shapeId="10348" r:id="rId23" name="Option Button 2156">
              <controlPr locked="0" defaultSize="0" autoFill="0" autoLine="0" autoPict="0">
                <anchor moveWithCells="1" sizeWithCells="1">
                  <from>
                    <xdr:col>2</xdr:col>
                    <xdr:colOff>104775</xdr:colOff>
                    <xdr:row>351</xdr:row>
                    <xdr:rowOff>200025</xdr:rowOff>
                  </from>
                  <to>
                    <xdr:col>4</xdr:col>
                    <xdr:colOff>19050</xdr:colOff>
                    <xdr:row>352</xdr:row>
                    <xdr:rowOff>190500</xdr:rowOff>
                  </to>
                </anchor>
              </controlPr>
            </control>
          </mc:Choice>
        </mc:AlternateContent>
        <mc:AlternateContent xmlns:mc="http://schemas.openxmlformats.org/markup-compatibility/2006">
          <mc:Choice Requires="x14">
            <control shapeId="10349" r:id="rId24" name="Option Button 2157">
              <controlPr locked="0" defaultSize="0" autoFill="0" autoLine="0" autoPict="0">
                <anchor moveWithCells="1" sizeWithCells="1">
                  <from>
                    <xdr:col>2</xdr:col>
                    <xdr:colOff>104775</xdr:colOff>
                    <xdr:row>352</xdr:row>
                    <xdr:rowOff>190500</xdr:rowOff>
                  </from>
                  <to>
                    <xdr:col>4</xdr:col>
                    <xdr:colOff>19050</xdr:colOff>
                    <xdr:row>353</xdr:row>
                    <xdr:rowOff>190500</xdr:rowOff>
                  </to>
                </anchor>
              </controlPr>
            </control>
          </mc:Choice>
        </mc:AlternateContent>
        <mc:AlternateContent xmlns:mc="http://schemas.openxmlformats.org/markup-compatibility/2006">
          <mc:Choice Requires="x14">
            <control shapeId="10350" r:id="rId25" name="Group Box 2158">
              <controlPr defaultSize="0" autoFill="0" autoPict="0">
                <anchor moveWithCells="1" sizeWithCells="1">
                  <from>
                    <xdr:col>2</xdr:col>
                    <xdr:colOff>66675</xdr:colOff>
                    <xdr:row>351</xdr:row>
                    <xdr:rowOff>180975</xdr:rowOff>
                  </from>
                  <to>
                    <xdr:col>4</xdr:col>
                    <xdr:colOff>57150</xdr:colOff>
                    <xdr:row>356</xdr:row>
                    <xdr:rowOff>28575</xdr:rowOff>
                  </to>
                </anchor>
              </controlPr>
            </control>
          </mc:Choice>
        </mc:AlternateContent>
        <mc:AlternateContent xmlns:mc="http://schemas.openxmlformats.org/markup-compatibility/2006">
          <mc:Choice Requires="x14">
            <control shapeId="10351" r:id="rId26" name="Option Button 2159">
              <controlPr locked="0" defaultSize="0" autoFill="0" autoLine="0" autoPict="0">
                <anchor moveWithCells="1" sizeWithCells="1">
                  <from>
                    <xdr:col>2</xdr:col>
                    <xdr:colOff>104775</xdr:colOff>
                    <xdr:row>353</xdr:row>
                    <xdr:rowOff>200025</xdr:rowOff>
                  </from>
                  <to>
                    <xdr:col>4</xdr:col>
                    <xdr:colOff>19050</xdr:colOff>
                    <xdr:row>354</xdr:row>
                    <xdr:rowOff>190500</xdr:rowOff>
                  </to>
                </anchor>
              </controlPr>
            </control>
          </mc:Choice>
        </mc:AlternateContent>
        <mc:AlternateContent xmlns:mc="http://schemas.openxmlformats.org/markup-compatibility/2006">
          <mc:Choice Requires="x14">
            <control shapeId="10352" r:id="rId27" name="Option Button 2160">
              <controlPr locked="0" defaultSize="0" autoFill="0" autoLine="0" autoPict="0">
                <anchor moveWithCells="1" sizeWithCells="1">
                  <from>
                    <xdr:col>2</xdr:col>
                    <xdr:colOff>104775</xdr:colOff>
                    <xdr:row>354</xdr:row>
                    <xdr:rowOff>190500</xdr:rowOff>
                  </from>
                  <to>
                    <xdr:col>4</xdr:col>
                    <xdr:colOff>19050</xdr:colOff>
                    <xdr:row>355</xdr:row>
                    <xdr:rowOff>190500</xdr:rowOff>
                  </to>
                </anchor>
              </controlPr>
            </control>
          </mc:Choice>
        </mc:AlternateContent>
        <mc:AlternateContent xmlns:mc="http://schemas.openxmlformats.org/markup-compatibility/2006">
          <mc:Choice Requires="x14">
            <control shapeId="10343" r:id="rId28" name="Option Button 2151">
              <controlPr locked="0" defaultSize="0" autoFill="0" autoLine="0" autoPict="0">
                <anchor moveWithCells="1" sizeWithCells="1">
                  <from>
                    <xdr:col>2</xdr:col>
                    <xdr:colOff>104775</xdr:colOff>
                    <xdr:row>344</xdr:row>
                    <xdr:rowOff>200025</xdr:rowOff>
                  </from>
                  <to>
                    <xdr:col>4</xdr:col>
                    <xdr:colOff>19050</xdr:colOff>
                    <xdr:row>345</xdr:row>
                    <xdr:rowOff>190500</xdr:rowOff>
                  </to>
                </anchor>
              </controlPr>
            </control>
          </mc:Choice>
        </mc:AlternateContent>
        <mc:AlternateContent xmlns:mc="http://schemas.openxmlformats.org/markup-compatibility/2006">
          <mc:Choice Requires="x14">
            <control shapeId="10344" r:id="rId29" name="Option Button 2152">
              <controlPr locked="0" defaultSize="0" autoFill="0" autoLine="0" autoPict="0">
                <anchor moveWithCells="1" sizeWithCells="1">
                  <from>
                    <xdr:col>2</xdr:col>
                    <xdr:colOff>104775</xdr:colOff>
                    <xdr:row>345</xdr:row>
                    <xdr:rowOff>190500</xdr:rowOff>
                  </from>
                  <to>
                    <xdr:col>4</xdr:col>
                    <xdr:colOff>19050</xdr:colOff>
                    <xdr:row>346</xdr:row>
                    <xdr:rowOff>190500</xdr:rowOff>
                  </to>
                </anchor>
              </controlPr>
            </control>
          </mc:Choice>
        </mc:AlternateContent>
        <mc:AlternateContent xmlns:mc="http://schemas.openxmlformats.org/markup-compatibility/2006">
          <mc:Choice Requires="x14">
            <control shapeId="10345" r:id="rId30" name="Group Box 2153">
              <controlPr defaultSize="0" autoFill="0" autoPict="0">
                <anchor moveWithCells="1" sizeWithCells="1">
                  <from>
                    <xdr:col>2</xdr:col>
                    <xdr:colOff>66675</xdr:colOff>
                    <xdr:row>344</xdr:row>
                    <xdr:rowOff>180975</xdr:rowOff>
                  </from>
                  <to>
                    <xdr:col>4</xdr:col>
                    <xdr:colOff>57150</xdr:colOff>
                    <xdr:row>349</xdr:row>
                    <xdr:rowOff>28575</xdr:rowOff>
                  </to>
                </anchor>
              </controlPr>
            </control>
          </mc:Choice>
        </mc:AlternateContent>
        <mc:AlternateContent xmlns:mc="http://schemas.openxmlformats.org/markup-compatibility/2006">
          <mc:Choice Requires="x14">
            <control shapeId="10346" r:id="rId31" name="Option Button 2154">
              <controlPr locked="0" defaultSize="0" autoFill="0" autoLine="0" autoPict="0">
                <anchor moveWithCells="1" sizeWithCells="1">
                  <from>
                    <xdr:col>2</xdr:col>
                    <xdr:colOff>104775</xdr:colOff>
                    <xdr:row>346</xdr:row>
                    <xdr:rowOff>200025</xdr:rowOff>
                  </from>
                  <to>
                    <xdr:col>4</xdr:col>
                    <xdr:colOff>19050</xdr:colOff>
                    <xdr:row>347</xdr:row>
                    <xdr:rowOff>190500</xdr:rowOff>
                  </to>
                </anchor>
              </controlPr>
            </control>
          </mc:Choice>
        </mc:AlternateContent>
        <mc:AlternateContent xmlns:mc="http://schemas.openxmlformats.org/markup-compatibility/2006">
          <mc:Choice Requires="x14">
            <control shapeId="10347" r:id="rId32" name="Option Button 2155">
              <controlPr locked="0" defaultSize="0" autoFill="0" autoLine="0" autoPict="0">
                <anchor moveWithCells="1" sizeWithCells="1">
                  <from>
                    <xdr:col>2</xdr:col>
                    <xdr:colOff>104775</xdr:colOff>
                    <xdr:row>347</xdr:row>
                    <xdr:rowOff>190500</xdr:rowOff>
                  </from>
                  <to>
                    <xdr:col>4</xdr:col>
                    <xdr:colOff>19050</xdr:colOff>
                    <xdr:row>348</xdr:row>
                    <xdr:rowOff>190500</xdr:rowOff>
                  </to>
                </anchor>
              </controlPr>
            </control>
          </mc:Choice>
        </mc:AlternateContent>
        <mc:AlternateContent xmlns:mc="http://schemas.openxmlformats.org/markup-compatibility/2006">
          <mc:Choice Requires="x14">
            <control shapeId="10338" r:id="rId33" name="Option Button 2146">
              <controlPr locked="0" defaultSize="0" autoFill="0" autoLine="0" autoPict="0">
                <anchor moveWithCells="1" sizeWithCells="1">
                  <from>
                    <xdr:col>2</xdr:col>
                    <xdr:colOff>104775</xdr:colOff>
                    <xdr:row>332</xdr:row>
                    <xdr:rowOff>200025</xdr:rowOff>
                  </from>
                  <to>
                    <xdr:col>4</xdr:col>
                    <xdr:colOff>19050</xdr:colOff>
                    <xdr:row>333</xdr:row>
                    <xdr:rowOff>190500</xdr:rowOff>
                  </to>
                </anchor>
              </controlPr>
            </control>
          </mc:Choice>
        </mc:AlternateContent>
        <mc:AlternateContent xmlns:mc="http://schemas.openxmlformats.org/markup-compatibility/2006">
          <mc:Choice Requires="x14">
            <control shapeId="10339" r:id="rId34" name="Option Button 2147">
              <controlPr locked="0" defaultSize="0" autoFill="0" autoLine="0" autoPict="0">
                <anchor moveWithCells="1" sizeWithCells="1">
                  <from>
                    <xdr:col>2</xdr:col>
                    <xdr:colOff>104775</xdr:colOff>
                    <xdr:row>333</xdr:row>
                    <xdr:rowOff>190500</xdr:rowOff>
                  </from>
                  <to>
                    <xdr:col>4</xdr:col>
                    <xdr:colOff>19050</xdr:colOff>
                    <xdr:row>334</xdr:row>
                    <xdr:rowOff>190500</xdr:rowOff>
                  </to>
                </anchor>
              </controlPr>
            </control>
          </mc:Choice>
        </mc:AlternateContent>
        <mc:AlternateContent xmlns:mc="http://schemas.openxmlformats.org/markup-compatibility/2006">
          <mc:Choice Requires="x14">
            <control shapeId="10340" r:id="rId35" name="Group Box 2148">
              <controlPr defaultSize="0" autoFill="0" autoPict="0">
                <anchor moveWithCells="1" sizeWithCells="1">
                  <from>
                    <xdr:col>2</xdr:col>
                    <xdr:colOff>66675</xdr:colOff>
                    <xdr:row>332</xdr:row>
                    <xdr:rowOff>180975</xdr:rowOff>
                  </from>
                  <to>
                    <xdr:col>4</xdr:col>
                    <xdr:colOff>57150</xdr:colOff>
                    <xdr:row>337</xdr:row>
                    <xdr:rowOff>28575</xdr:rowOff>
                  </to>
                </anchor>
              </controlPr>
            </control>
          </mc:Choice>
        </mc:AlternateContent>
        <mc:AlternateContent xmlns:mc="http://schemas.openxmlformats.org/markup-compatibility/2006">
          <mc:Choice Requires="x14">
            <control shapeId="10341" r:id="rId36" name="Option Button 2149">
              <controlPr locked="0" defaultSize="0" autoFill="0" autoLine="0" autoPict="0">
                <anchor moveWithCells="1" sizeWithCells="1">
                  <from>
                    <xdr:col>2</xdr:col>
                    <xdr:colOff>104775</xdr:colOff>
                    <xdr:row>334</xdr:row>
                    <xdr:rowOff>200025</xdr:rowOff>
                  </from>
                  <to>
                    <xdr:col>4</xdr:col>
                    <xdr:colOff>19050</xdr:colOff>
                    <xdr:row>335</xdr:row>
                    <xdr:rowOff>190500</xdr:rowOff>
                  </to>
                </anchor>
              </controlPr>
            </control>
          </mc:Choice>
        </mc:AlternateContent>
        <mc:AlternateContent xmlns:mc="http://schemas.openxmlformats.org/markup-compatibility/2006">
          <mc:Choice Requires="x14">
            <control shapeId="10342" r:id="rId37" name="Option Button 2150">
              <controlPr locked="0" defaultSize="0" autoFill="0" autoLine="0" autoPict="0">
                <anchor moveWithCells="1" sizeWithCells="1">
                  <from>
                    <xdr:col>2</xdr:col>
                    <xdr:colOff>104775</xdr:colOff>
                    <xdr:row>335</xdr:row>
                    <xdr:rowOff>190500</xdr:rowOff>
                  </from>
                  <to>
                    <xdr:col>4</xdr:col>
                    <xdr:colOff>19050</xdr:colOff>
                    <xdr:row>336</xdr:row>
                    <xdr:rowOff>190500</xdr:rowOff>
                  </to>
                </anchor>
              </controlPr>
            </control>
          </mc:Choice>
        </mc:AlternateContent>
        <mc:AlternateContent xmlns:mc="http://schemas.openxmlformats.org/markup-compatibility/2006">
          <mc:Choice Requires="x14">
            <control shapeId="10333" r:id="rId38" name="Option Button 2141">
              <controlPr locked="0" defaultSize="0" autoFill="0" autoLine="0" autoPict="0">
                <anchor moveWithCells="1" sizeWithCells="1">
                  <from>
                    <xdr:col>2</xdr:col>
                    <xdr:colOff>104775</xdr:colOff>
                    <xdr:row>325</xdr:row>
                    <xdr:rowOff>200025</xdr:rowOff>
                  </from>
                  <to>
                    <xdr:col>4</xdr:col>
                    <xdr:colOff>19050</xdr:colOff>
                    <xdr:row>326</xdr:row>
                    <xdr:rowOff>190500</xdr:rowOff>
                  </to>
                </anchor>
              </controlPr>
            </control>
          </mc:Choice>
        </mc:AlternateContent>
        <mc:AlternateContent xmlns:mc="http://schemas.openxmlformats.org/markup-compatibility/2006">
          <mc:Choice Requires="x14">
            <control shapeId="10334" r:id="rId39" name="Option Button 2142">
              <controlPr locked="0" defaultSize="0" autoFill="0" autoLine="0" autoPict="0">
                <anchor moveWithCells="1" sizeWithCells="1">
                  <from>
                    <xdr:col>2</xdr:col>
                    <xdr:colOff>104775</xdr:colOff>
                    <xdr:row>326</xdr:row>
                    <xdr:rowOff>190500</xdr:rowOff>
                  </from>
                  <to>
                    <xdr:col>4</xdr:col>
                    <xdr:colOff>19050</xdr:colOff>
                    <xdr:row>327</xdr:row>
                    <xdr:rowOff>190500</xdr:rowOff>
                  </to>
                </anchor>
              </controlPr>
            </control>
          </mc:Choice>
        </mc:AlternateContent>
        <mc:AlternateContent xmlns:mc="http://schemas.openxmlformats.org/markup-compatibility/2006">
          <mc:Choice Requires="x14">
            <control shapeId="10335" r:id="rId40" name="Group Box 2143">
              <controlPr defaultSize="0" autoFill="0" autoPict="0">
                <anchor moveWithCells="1" sizeWithCells="1">
                  <from>
                    <xdr:col>2</xdr:col>
                    <xdr:colOff>66675</xdr:colOff>
                    <xdr:row>325</xdr:row>
                    <xdr:rowOff>180975</xdr:rowOff>
                  </from>
                  <to>
                    <xdr:col>4</xdr:col>
                    <xdr:colOff>57150</xdr:colOff>
                    <xdr:row>330</xdr:row>
                    <xdr:rowOff>28575</xdr:rowOff>
                  </to>
                </anchor>
              </controlPr>
            </control>
          </mc:Choice>
        </mc:AlternateContent>
        <mc:AlternateContent xmlns:mc="http://schemas.openxmlformats.org/markup-compatibility/2006">
          <mc:Choice Requires="x14">
            <control shapeId="10336" r:id="rId41" name="Option Button 2144">
              <controlPr locked="0" defaultSize="0" autoFill="0" autoLine="0" autoPict="0">
                <anchor moveWithCells="1" sizeWithCells="1">
                  <from>
                    <xdr:col>2</xdr:col>
                    <xdr:colOff>104775</xdr:colOff>
                    <xdr:row>327</xdr:row>
                    <xdr:rowOff>200025</xdr:rowOff>
                  </from>
                  <to>
                    <xdr:col>4</xdr:col>
                    <xdr:colOff>19050</xdr:colOff>
                    <xdr:row>328</xdr:row>
                    <xdr:rowOff>190500</xdr:rowOff>
                  </to>
                </anchor>
              </controlPr>
            </control>
          </mc:Choice>
        </mc:AlternateContent>
        <mc:AlternateContent xmlns:mc="http://schemas.openxmlformats.org/markup-compatibility/2006">
          <mc:Choice Requires="x14">
            <control shapeId="10337" r:id="rId42" name="Option Button 2145">
              <controlPr locked="0" defaultSize="0" autoFill="0" autoLine="0" autoPict="0">
                <anchor moveWithCells="1" sizeWithCells="1">
                  <from>
                    <xdr:col>2</xdr:col>
                    <xdr:colOff>104775</xdr:colOff>
                    <xdr:row>328</xdr:row>
                    <xdr:rowOff>190500</xdr:rowOff>
                  </from>
                  <to>
                    <xdr:col>4</xdr:col>
                    <xdr:colOff>19050</xdr:colOff>
                    <xdr:row>329</xdr:row>
                    <xdr:rowOff>190500</xdr:rowOff>
                  </to>
                </anchor>
              </controlPr>
            </control>
          </mc:Choice>
        </mc:AlternateContent>
        <mc:AlternateContent xmlns:mc="http://schemas.openxmlformats.org/markup-compatibility/2006">
          <mc:Choice Requires="x14">
            <control shapeId="10328" r:id="rId43" name="Option Button 2136">
              <controlPr locked="0" defaultSize="0" autoFill="0" autoLine="0" autoPict="0">
                <anchor moveWithCells="1" sizeWithCells="1">
                  <from>
                    <xdr:col>2</xdr:col>
                    <xdr:colOff>104775</xdr:colOff>
                    <xdr:row>313</xdr:row>
                    <xdr:rowOff>200025</xdr:rowOff>
                  </from>
                  <to>
                    <xdr:col>4</xdr:col>
                    <xdr:colOff>19050</xdr:colOff>
                    <xdr:row>314</xdr:row>
                    <xdr:rowOff>190500</xdr:rowOff>
                  </to>
                </anchor>
              </controlPr>
            </control>
          </mc:Choice>
        </mc:AlternateContent>
        <mc:AlternateContent xmlns:mc="http://schemas.openxmlformats.org/markup-compatibility/2006">
          <mc:Choice Requires="x14">
            <control shapeId="10329" r:id="rId44" name="Option Button 2137">
              <controlPr locked="0" defaultSize="0" autoFill="0" autoLine="0" autoPict="0">
                <anchor moveWithCells="1" sizeWithCells="1">
                  <from>
                    <xdr:col>2</xdr:col>
                    <xdr:colOff>104775</xdr:colOff>
                    <xdr:row>314</xdr:row>
                    <xdr:rowOff>190500</xdr:rowOff>
                  </from>
                  <to>
                    <xdr:col>4</xdr:col>
                    <xdr:colOff>19050</xdr:colOff>
                    <xdr:row>315</xdr:row>
                    <xdr:rowOff>190500</xdr:rowOff>
                  </to>
                </anchor>
              </controlPr>
            </control>
          </mc:Choice>
        </mc:AlternateContent>
        <mc:AlternateContent xmlns:mc="http://schemas.openxmlformats.org/markup-compatibility/2006">
          <mc:Choice Requires="x14">
            <control shapeId="10330" r:id="rId45" name="Group Box 2138">
              <controlPr defaultSize="0" autoFill="0" autoPict="0">
                <anchor moveWithCells="1" sizeWithCells="1">
                  <from>
                    <xdr:col>2</xdr:col>
                    <xdr:colOff>66675</xdr:colOff>
                    <xdr:row>313</xdr:row>
                    <xdr:rowOff>180975</xdr:rowOff>
                  </from>
                  <to>
                    <xdr:col>4</xdr:col>
                    <xdr:colOff>57150</xdr:colOff>
                    <xdr:row>318</xdr:row>
                    <xdr:rowOff>28575</xdr:rowOff>
                  </to>
                </anchor>
              </controlPr>
            </control>
          </mc:Choice>
        </mc:AlternateContent>
        <mc:AlternateContent xmlns:mc="http://schemas.openxmlformats.org/markup-compatibility/2006">
          <mc:Choice Requires="x14">
            <control shapeId="10331" r:id="rId46" name="Option Button 2139">
              <controlPr locked="0" defaultSize="0" autoFill="0" autoLine="0" autoPict="0">
                <anchor moveWithCells="1" sizeWithCells="1">
                  <from>
                    <xdr:col>2</xdr:col>
                    <xdr:colOff>104775</xdr:colOff>
                    <xdr:row>315</xdr:row>
                    <xdr:rowOff>200025</xdr:rowOff>
                  </from>
                  <to>
                    <xdr:col>4</xdr:col>
                    <xdr:colOff>19050</xdr:colOff>
                    <xdr:row>316</xdr:row>
                    <xdr:rowOff>190500</xdr:rowOff>
                  </to>
                </anchor>
              </controlPr>
            </control>
          </mc:Choice>
        </mc:AlternateContent>
        <mc:AlternateContent xmlns:mc="http://schemas.openxmlformats.org/markup-compatibility/2006">
          <mc:Choice Requires="x14">
            <control shapeId="10332" r:id="rId47" name="Option Button 2140">
              <controlPr locked="0" defaultSize="0" autoFill="0" autoLine="0" autoPict="0">
                <anchor moveWithCells="1" sizeWithCells="1">
                  <from>
                    <xdr:col>2</xdr:col>
                    <xdr:colOff>104775</xdr:colOff>
                    <xdr:row>316</xdr:row>
                    <xdr:rowOff>190500</xdr:rowOff>
                  </from>
                  <to>
                    <xdr:col>4</xdr:col>
                    <xdr:colOff>19050</xdr:colOff>
                    <xdr:row>317</xdr:row>
                    <xdr:rowOff>190500</xdr:rowOff>
                  </to>
                </anchor>
              </controlPr>
            </control>
          </mc:Choice>
        </mc:AlternateContent>
        <mc:AlternateContent xmlns:mc="http://schemas.openxmlformats.org/markup-compatibility/2006">
          <mc:Choice Requires="x14">
            <control shapeId="10323" r:id="rId48" name="Option Button 2131">
              <controlPr locked="0" defaultSize="0" autoFill="0" autoLine="0" autoPict="0">
                <anchor moveWithCells="1" sizeWithCells="1">
                  <from>
                    <xdr:col>2</xdr:col>
                    <xdr:colOff>104775</xdr:colOff>
                    <xdr:row>306</xdr:row>
                    <xdr:rowOff>200025</xdr:rowOff>
                  </from>
                  <to>
                    <xdr:col>4</xdr:col>
                    <xdr:colOff>19050</xdr:colOff>
                    <xdr:row>307</xdr:row>
                    <xdr:rowOff>190500</xdr:rowOff>
                  </to>
                </anchor>
              </controlPr>
            </control>
          </mc:Choice>
        </mc:AlternateContent>
        <mc:AlternateContent xmlns:mc="http://schemas.openxmlformats.org/markup-compatibility/2006">
          <mc:Choice Requires="x14">
            <control shapeId="10324" r:id="rId49" name="Option Button 2132">
              <controlPr locked="0" defaultSize="0" autoFill="0" autoLine="0" autoPict="0">
                <anchor moveWithCells="1" sizeWithCells="1">
                  <from>
                    <xdr:col>2</xdr:col>
                    <xdr:colOff>104775</xdr:colOff>
                    <xdr:row>307</xdr:row>
                    <xdr:rowOff>190500</xdr:rowOff>
                  </from>
                  <to>
                    <xdr:col>4</xdr:col>
                    <xdr:colOff>19050</xdr:colOff>
                    <xdr:row>308</xdr:row>
                    <xdr:rowOff>190500</xdr:rowOff>
                  </to>
                </anchor>
              </controlPr>
            </control>
          </mc:Choice>
        </mc:AlternateContent>
        <mc:AlternateContent xmlns:mc="http://schemas.openxmlformats.org/markup-compatibility/2006">
          <mc:Choice Requires="x14">
            <control shapeId="10325" r:id="rId50" name="Group Box 2133">
              <controlPr defaultSize="0" autoFill="0" autoPict="0">
                <anchor moveWithCells="1" sizeWithCells="1">
                  <from>
                    <xdr:col>2</xdr:col>
                    <xdr:colOff>66675</xdr:colOff>
                    <xdr:row>306</xdr:row>
                    <xdr:rowOff>180975</xdr:rowOff>
                  </from>
                  <to>
                    <xdr:col>4</xdr:col>
                    <xdr:colOff>57150</xdr:colOff>
                    <xdr:row>311</xdr:row>
                    <xdr:rowOff>28575</xdr:rowOff>
                  </to>
                </anchor>
              </controlPr>
            </control>
          </mc:Choice>
        </mc:AlternateContent>
        <mc:AlternateContent xmlns:mc="http://schemas.openxmlformats.org/markup-compatibility/2006">
          <mc:Choice Requires="x14">
            <control shapeId="10326" r:id="rId51" name="Option Button 2134">
              <controlPr locked="0" defaultSize="0" autoFill="0" autoLine="0" autoPict="0">
                <anchor moveWithCells="1" sizeWithCells="1">
                  <from>
                    <xdr:col>2</xdr:col>
                    <xdr:colOff>104775</xdr:colOff>
                    <xdr:row>308</xdr:row>
                    <xdr:rowOff>200025</xdr:rowOff>
                  </from>
                  <to>
                    <xdr:col>4</xdr:col>
                    <xdr:colOff>19050</xdr:colOff>
                    <xdr:row>309</xdr:row>
                    <xdr:rowOff>190500</xdr:rowOff>
                  </to>
                </anchor>
              </controlPr>
            </control>
          </mc:Choice>
        </mc:AlternateContent>
        <mc:AlternateContent xmlns:mc="http://schemas.openxmlformats.org/markup-compatibility/2006">
          <mc:Choice Requires="x14">
            <control shapeId="10327" r:id="rId52" name="Option Button 2135">
              <controlPr locked="0" defaultSize="0" autoFill="0" autoLine="0" autoPict="0">
                <anchor moveWithCells="1" sizeWithCells="1">
                  <from>
                    <xdr:col>2</xdr:col>
                    <xdr:colOff>104775</xdr:colOff>
                    <xdr:row>309</xdr:row>
                    <xdr:rowOff>190500</xdr:rowOff>
                  </from>
                  <to>
                    <xdr:col>4</xdr:col>
                    <xdr:colOff>19050</xdr:colOff>
                    <xdr:row>310</xdr:row>
                    <xdr:rowOff>190500</xdr:rowOff>
                  </to>
                </anchor>
              </controlPr>
            </control>
          </mc:Choice>
        </mc:AlternateContent>
        <mc:AlternateContent xmlns:mc="http://schemas.openxmlformats.org/markup-compatibility/2006">
          <mc:Choice Requires="x14">
            <control shapeId="10318" r:id="rId53" name="Option Button 2126">
              <controlPr locked="0" defaultSize="0" autoFill="0" autoLine="0" autoPict="0">
                <anchor moveWithCells="1" sizeWithCells="1">
                  <from>
                    <xdr:col>2</xdr:col>
                    <xdr:colOff>104775</xdr:colOff>
                    <xdr:row>294</xdr:row>
                    <xdr:rowOff>200025</xdr:rowOff>
                  </from>
                  <to>
                    <xdr:col>4</xdr:col>
                    <xdr:colOff>19050</xdr:colOff>
                    <xdr:row>295</xdr:row>
                    <xdr:rowOff>190500</xdr:rowOff>
                  </to>
                </anchor>
              </controlPr>
            </control>
          </mc:Choice>
        </mc:AlternateContent>
        <mc:AlternateContent xmlns:mc="http://schemas.openxmlformats.org/markup-compatibility/2006">
          <mc:Choice Requires="x14">
            <control shapeId="10319" r:id="rId54" name="Option Button 2127">
              <controlPr locked="0" defaultSize="0" autoFill="0" autoLine="0" autoPict="0">
                <anchor moveWithCells="1" sizeWithCells="1">
                  <from>
                    <xdr:col>2</xdr:col>
                    <xdr:colOff>104775</xdr:colOff>
                    <xdr:row>295</xdr:row>
                    <xdr:rowOff>190500</xdr:rowOff>
                  </from>
                  <to>
                    <xdr:col>4</xdr:col>
                    <xdr:colOff>19050</xdr:colOff>
                    <xdr:row>296</xdr:row>
                    <xdr:rowOff>190500</xdr:rowOff>
                  </to>
                </anchor>
              </controlPr>
            </control>
          </mc:Choice>
        </mc:AlternateContent>
        <mc:AlternateContent xmlns:mc="http://schemas.openxmlformats.org/markup-compatibility/2006">
          <mc:Choice Requires="x14">
            <control shapeId="10320" r:id="rId55" name="Group Box 2128">
              <controlPr defaultSize="0" autoFill="0" autoPict="0">
                <anchor moveWithCells="1" sizeWithCells="1">
                  <from>
                    <xdr:col>2</xdr:col>
                    <xdr:colOff>66675</xdr:colOff>
                    <xdr:row>294</xdr:row>
                    <xdr:rowOff>180975</xdr:rowOff>
                  </from>
                  <to>
                    <xdr:col>4</xdr:col>
                    <xdr:colOff>57150</xdr:colOff>
                    <xdr:row>299</xdr:row>
                    <xdr:rowOff>28575</xdr:rowOff>
                  </to>
                </anchor>
              </controlPr>
            </control>
          </mc:Choice>
        </mc:AlternateContent>
        <mc:AlternateContent xmlns:mc="http://schemas.openxmlformats.org/markup-compatibility/2006">
          <mc:Choice Requires="x14">
            <control shapeId="10321" r:id="rId56" name="Option Button 2129">
              <controlPr locked="0" defaultSize="0" autoFill="0" autoLine="0" autoPict="0">
                <anchor moveWithCells="1" sizeWithCells="1">
                  <from>
                    <xdr:col>2</xdr:col>
                    <xdr:colOff>104775</xdr:colOff>
                    <xdr:row>296</xdr:row>
                    <xdr:rowOff>200025</xdr:rowOff>
                  </from>
                  <to>
                    <xdr:col>4</xdr:col>
                    <xdr:colOff>19050</xdr:colOff>
                    <xdr:row>297</xdr:row>
                    <xdr:rowOff>190500</xdr:rowOff>
                  </to>
                </anchor>
              </controlPr>
            </control>
          </mc:Choice>
        </mc:AlternateContent>
        <mc:AlternateContent xmlns:mc="http://schemas.openxmlformats.org/markup-compatibility/2006">
          <mc:Choice Requires="x14">
            <control shapeId="10322" r:id="rId57" name="Option Button 2130">
              <controlPr locked="0" defaultSize="0" autoFill="0" autoLine="0" autoPict="0">
                <anchor moveWithCells="1" sizeWithCells="1">
                  <from>
                    <xdr:col>2</xdr:col>
                    <xdr:colOff>104775</xdr:colOff>
                    <xdr:row>297</xdr:row>
                    <xdr:rowOff>190500</xdr:rowOff>
                  </from>
                  <to>
                    <xdr:col>4</xdr:col>
                    <xdr:colOff>19050</xdr:colOff>
                    <xdr:row>298</xdr:row>
                    <xdr:rowOff>190500</xdr:rowOff>
                  </to>
                </anchor>
              </controlPr>
            </control>
          </mc:Choice>
        </mc:AlternateContent>
        <mc:AlternateContent xmlns:mc="http://schemas.openxmlformats.org/markup-compatibility/2006">
          <mc:Choice Requires="x14">
            <control shapeId="10313" r:id="rId58" name="Option Button 2121">
              <controlPr locked="0" defaultSize="0" autoFill="0" autoLine="0" autoPict="0">
                <anchor moveWithCells="1" sizeWithCells="1">
                  <from>
                    <xdr:col>2</xdr:col>
                    <xdr:colOff>104775</xdr:colOff>
                    <xdr:row>287</xdr:row>
                    <xdr:rowOff>200025</xdr:rowOff>
                  </from>
                  <to>
                    <xdr:col>4</xdr:col>
                    <xdr:colOff>19050</xdr:colOff>
                    <xdr:row>288</xdr:row>
                    <xdr:rowOff>190500</xdr:rowOff>
                  </to>
                </anchor>
              </controlPr>
            </control>
          </mc:Choice>
        </mc:AlternateContent>
        <mc:AlternateContent xmlns:mc="http://schemas.openxmlformats.org/markup-compatibility/2006">
          <mc:Choice Requires="x14">
            <control shapeId="10314" r:id="rId59" name="Option Button 2122">
              <controlPr locked="0" defaultSize="0" autoFill="0" autoLine="0" autoPict="0">
                <anchor moveWithCells="1" sizeWithCells="1">
                  <from>
                    <xdr:col>2</xdr:col>
                    <xdr:colOff>104775</xdr:colOff>
                    <xdr:row>288</xdr:row>
                    <xdr:rowOff>190500</xdr:rowOff>
                  </from>
                  <to>
                    <xdr:col>4</xdr:col>
                    <xdr:colOff>19050</xdr:colOff>
                    <xdr:row>289</xdr:row>
                    <xdr:rowOff>190500</xdr:rowOff>
                  </to>
                </anchor>
              </controlPr>
            </control>
          </mc:Choice>
        </mc:AlternateContent>
        <mc:AlternateContent xmlns:mc="http://schemas.openxmlformats.org/markup-compatibility/2006">
          <mc:Choice Requires="x14">
            <control shapeId="10315" r:id="rId60" name="Group Box 2123">
              <controlPr defaultSize="0" autoFill="0" autoPict="0">
                <anchor moveWithCells="1" sizeWithCells="1">
                  <from>
                    <xdr:col>2</xdr:col>
                    <xdr:colOff>66675</xdr:colOff>
                    <xdr:row>287</xdr:row>
                    <xdr:rowOff>180975</xdr:rowOff>
                  </from>
                  <to>
                    <xdr:col>4</xdr:col>
                    <xdr:colOff>57150</xdr:colOff>
                    <xdr:row>292</xdr:row>
                    <xdr:rowOff>28575</xdr:rowOff>
                  </to>
                </anchor>
              </controlPr>
            </control>
          </mc:Choice>
        </mc:AlternateContent>
        <mc:AlternateContent xmlns:mc="http://schemas.openxmlformats.org/markup-compatibility/2006">
          <mc:Choice Requires="x14">
            <control shapeId="10316" r:id="rId61" name="Option Button 2124">
              <controlPr locked="0" defaultSize="0" autoFill="0" autoLine="0" autoPict="0">
                <anchor moveWithCells="1" sizeWithCells="1">
                  <from>
                    <xdr:col>2</xdr:col>
                    <xdr:colOff>104775</xdr:colOff>
                    <xdr:row>289</xdr:row>
                    <xdr:rowOff>200025</xdr:rowOff>
                  </from>
                  <to>
                    <xdr:col>4</xdr:col>
                    <xdr:colOff>19050</xdr:colOff>
                    <xdr:row>290</xdr:row>
                    <xdr:rowOff>190500</xdr:rowOff>
                  </to>
                </anchor>
              </controlPr>
            </control>
          </mc:Choice>
        </mc:AlternateContent>
        <mc:AlternateContent xmlns:mc="http://schemas.openxmlformats.org/markup-compatibility/2006">
          <mc:Choice Requires="x14">
            <control shapeId="10317" r:id="rId62" name="Option Button 2125">
              <controlPr locked="0" defaultSize="0" autoFill="0" autoLine="0" autoPict="0">
                <anchor moveWithCells="1" sizeWithCells="1">
                  <from>
                    <xdr:col>2</xdr:col>
                    <xdr:colOff>104775</xdr:colOff>
                    <xdr:row>290</xdr:row>
                    <xdr:rowOff>190500</xdr:rowOff>
                  </from>
                  <to>
                    <xdr:col>4</xdr:col>
                    <xdr:colOff>19050</xdr:colOff>
                    <xdr:row>291</xdr:row>
                    <xdr:rowOff>190500</xdr:rowOff>
                  </to>
                </anchor>
              </controlPr>
            </control>
          </mc:Choice>
        </mc:AlternateContent>
        <mc:AlternateContent xmlns:mc="http://schemas.openxmlformats.org/markup-compatibility/2006">
          <mc:Choice Requires="x14">
            <control shapeId="10273" r:id="rId63" name="Option Button 2081">
              <controlPr locked="0" defaultSize="0" autoFill="0" autoLine="0" autoPict="0">
                <anchor moveWithCells="1" sizeWithCells="1">
                  <from>
                    <xdr:col>2</xdr:col>
                    <xdr:colOff>104775</xdr:colOff>
                    <xdr:row>260</xdr:row>
                    <xdr:rowOff>9525</xdr:rowOff>
                  </from>
                  <to>
                    <xdr:col>4</xdr:col>
                    <xdr:colOff>19050</xdr:colOff>
                    <xdr:row>260</xdr:row>
                    <xdr:rowOff>200025</xdr:rowOff>
                  </to>
                </anchor>
              </controlPr>
            </control>
          </mc:Choice>
        </mc:AlternateContent>
        <mc:AlternateContent xmlns:mc="http://schemas.openxmlformats.org/markup-compatibility/2006">
          <mc:Choice Requires="x14">
            <control shapeId="10274" r:id="rId64" name="Option Button 2082">
              <controlPr locked="0" defaultSize="0" autoFill="0" autoLine="0" autoPict="0">
                <anchor moveWithCells="1" sizeWithCells="1">
                  <from>
                    <xdr:col>2</xdr:col>
                    <xdr:colOff>104775</xdr:colOff>
                    <xdr:row>260</xdr:row>
                    <xdr:rowOff>200025</xdr:rowOff>
                  </from>
                  <to>
                    <xdr:col>4</xdr:col>
                    <xdr:colOff>19050</xdr:colOff>
                    <xdr:row>261</xdr:row>
                    <xdr:rowOff>200025</xdr:rowOff>
                  </to>
                </anchor>
              </controlPr>
            </control>
          </mc:Choice>
        </mc:AlternateContent>
        <mc:AlternateContent xmlns:mc="http://schemas.openxmlformats.org/markup-compatibility/2006">
          <mc:Choice Requires="x14">
            <control shapeId="10275" r:id="rId65" name="Group Box 2083">
              <controlPr defaultSize="0" autoFill="0" autoPict="0">
                <anchor moveWithCells="1" sizeWithCells="1">
                  <from>
                    <xdr:col>2</xdr:col>
                    <xdr:colOff>66675</xdr:colOff>
                    <xdr:row>259</xdr:row>
                    <xdr:rowOff>190500</xdr:rowOff>
                  </from>
                  <to>
                    <xdr:col>4</xdr:col>
                    <xdr:colOff>57150</xdr:colOff>
                    <xdr:row>265</xdr:row>
                    <xdr:rowOff>0</xdr:rowOff>
                  </to>
                </anchor>
              </controlPr>
            </control>
          </mc:Choice>
        </mc:AlternateContent>
        <mc:AlternateContent xmlns:mc="http://schemas.openxmlformats.org/markup-compatibility/2006">
          <mc:Choice Requires="x14">
            <control shapeId="10276" r:id="rId66" name="Option Button 2084">
              <controlPr locked="0" defaultSize="0" autoFill="0" autoLine="0" autoPict="0">
                <anchor moveWithCells="1" sizeWithCells="1">
                  <from>
                    <xdr:col>2</xdr:col>
                    <xdr:colOff>104775</xdr:colOff>
                    <xdr:row>262</xdr:row>
                    <xdr:rowOff>0</xdr:rowOff>
                  </from>
                  <to>
                    <xdr:col>4</xdr:col>
                    <xdr:colOff>19050</xdr:colOff>
                    <xdr:row>262</xdr:row>
                    <xdr:rowOff>190500</xdr:rowOff>
                  </to>
                </anchor>
              </controlPr>
            </control>
          </mc:Choice>
        </mc:AlternateContent>
        <mc:AlternateContent xmlns:mc="http://schemas.openxmlformats.org/markup-compatibility/2006">
          <mc:Choice Requires="x14">
            <control shapeId="10277" r:id="rId67" name="Option Button 2085">
              <controlPr locked="0" defaultSize="0" autoFill="0" autoLine="0" autoPict="0">
                <anchor moveWithCells="1" sizeWithCells="1">
                  <from>
                    <xdr:col>2</xdr:col>
                    <xdr:colOff>104775</xdr:colOff>
                    <xdr:row>262</xdr:row>
                    <xdr:rowOff>190500</xdr:rowOff>
                  </from>
                  <to>
                    <xdr:col>4</xdr:col>
                    <xdr:colOff>19050</xdr:colOff>
                    <xdr:row>263</xdr:row>
                    <xdr:rowOff>190500</xdr:rowOff>
                  </to>
                </anchor>
              </controlPr>
            </control>
          </mc:Choice>
        </mc:AlternateContent>
        <mc:AlternateContent xmlns:mc="http://schemas.openxmlformats.org/markup-compatibility/2006">
          <mc:Choice Requires="x14">
            <control shapeId="10278" r:id="rId68" name="Option Button 2086">
              <controlPr locked="0" defaultSize="0" autoFill="0" autoLine="0" autoPict="0">
                <anchor moveWithCells="1" sizeWithCells="1">
                  <from>
                    <xdr:col>2</xdr:col>
                    <xdr:colOff>104775</xdr:colOff>
                    <xdr:row>263</xdr:row>
                    <xdr:rowOff>180975</xdr:rowOff>
                  </from>
                  <to>
                    <xdr:col>4</xdr:col>
                    <xdr:colOff>19050</xdr:colOff>
                    <xdr:row>264</xdr:row>
                    <xdr:rowOff>190500</xdr:rowOff>
                  </to>
                </anchor>
              </controlPr>
            </control>
          </mc:Choice>
        </mc:AlternateContent>
        <mc:AlternateContent xmlns:mc="http://schemas.openxmlformats.org/markup-compatibility/2006">
          <mc:Choice Requires="x14">
            <control shapeId="4375" r:id="rId69" name="Option Button 1303">
              <controlPr locked="0" defaultSize="0" autoFill="0" autoLine="0" autoPict="0">
                <anchor moveWithCells="1" sizeWithCells="1">
                  <from>
                    <xdr:col>2</xdr:col>
                    <xdr:colOff>104775</xdr:colOff>
                    <xdr:row>370</xdr:row>
                    <xdr:rowOff>200025</xdr:rowOff>
                  </from>
                  <to>
                    <xdr:col>4</xdr:col>
                    <xdr:colOff>19050</xdr:colOff>
                    <xdr:row>371</xdr:row>
                    <xdr:rowOff>190500</xdr:rowOff>
                  </to>
                </anchor>
              </controlPr>
            </control>
          </mc:Choice>
        </mc:AlternateContent>
        <mc:AlternateContent xmlns:mc="http://schemas.openxmlformats.org/markup-compatibility/2006">
          <mc:Choice Requires="x14">
            <control shapeId="4376" r:id="rId70" name="Option Button 1304">
              <controlPr locked="0" defaultSize="0" autoFill="0" autoLine="0" autoPict="0">
                <anchor moveWithCells="1" sizeWithCells="1">
                  <from>
                    <xdr:col>2</xdr:col>
                    <xdr:colOff>104775</xdr:colOff>
                    <xdr:row>371</xdr:row>
                    <xdr:rowOff>190500</xdr:rowOff>
                  </from>
                  <to>
                    <xdr:col>4</xdr:col>
                    <xdr:colOff>19050</xdr:colOff>
                    <xdr:row>372</xdr:row>
                    <xdr:rowOff>190500</xdr:rowOff>
                  </to>
                </anchor>
              </controlPr>
            </control>
          </mc:Choice>
        </mc:AlternateContent>
        <mc:AlternateContent xmlns:mc="http://schemas.openxmlformats.org/markup-compatibility/2006">
          <mc:Choice Requires="x14">
            <control shapeId="4377" r:id="rId71" name="Group Box 1305">
              <controlPr defaultSize="0" autoFill="0" autoPict="0">
                <anchor moveWithCells="1" sizeWithCells="1">
                  <from>
                    <xdr:col>2</xdr:col>
                    <xdr:colOff>66675</xdr:colOff>
                    <xdr:row>370</xdr:row>
                    <xdr:rowOff>180975</xdr:rowOff>
                  </from>
                  <to>
                    <xdr:col>4</xdr:col>
                    <xdr:colOff>57150</xdr:colOff>
                    <xdr:row>375</xdr:row>
                    <xdr:rowOff>28575</xdr:rowOff>
                  </to>
                </anchor>
              </controlPr>
            </control>
          </mc:Choice>
        </mc:AlternateContent>
        <mc:AlternateContent xmlns:mc="http://schemas.openxmlformats.org/markup-compatibility/2006">
          <mc:Choice Requires="x14">
            <control shapeId="4378" r:id="rId72" name="Option Button 1306">
              <controlPr locked="0" defaultSize="0" autoFill="0" autoLine="0" autoPict="0">
                <anchor moveWithCells="1" sizeWithCells="1">
                  <from>
                    <xdr:col>2</xdr:col>
                    <xdr:colOff>104775</xdr:colOff>
                    <xdr:row>372</xdr:row>
                    <xdr:rowOff>200025</xdr:rowOff>
                  </from>
                  <to>
                    <xdr:col>4</xdr:col>
                    <xdr:colOff>19050</xdr:colOff>
                    <xdr:row>373</xdr:row>
                    <xdr:rowOff>190500</xdr:rowOff>
                  </to>
                </anchor>
              </controlPr>
            </control>
          </mc:Choice>
        </mc:AlternateContent>
        <mc:AlternateContent xmlns:mc="http://schemas.openxmlformats.org/markup-compatibility/2006">
          <mc:Choice Requires="x14">
            <control shapeId="4379" r:id="rId73" name="Option Button 1307">
              <controlPr locked="0" defaultSize="0" autoFill="0" autoLine="0" autoPict="0">
                <anchor moveWithCells="1" sizeWithCells="1">
                  <from>
                    <xdr:col>2</xdr:col>
                    <xdr:colOff>104775</xdr:colOff>
                    <xdr:row>373</xdr:row>
                    <xdr:rowOff>190500</xdr:rowOff>
                  </from>
                  <to>
                    <xdr:col>4</xdr:col>
                    <xdr:colOff>19050</xdr:colOff>
                    <xdr:row>374</xdr:row>
                    <xdr:rowOff>190500</xdr:rowOff>
                  </to>
                </anchor>
              </controlPr>
            </control>
          </mc:Choice>
        </mc:AlternateContent>
        <mc:AlternateContent xmlns:mc="http://schemas.openxmlformats.org/markup-compatibility/2006">
          <mc:Choice Requires="x14">
            <control shapeId="4370" r:id="rId74" name="Option Button 1298">
              <controlPr locked="0" defaultSize="0" autoFill="0" autoLine="0" autoPict="0">
                <anchor moveWithCells="1" sizeWithCells="1">
                  <from>
                    <xdr:col>2</xdr:col>
                    <xdr:colOff>104775</xdr:colOff>
                    <xdr:row>363</xdr:row>
                    <xdr:rowOff>200025</xdr:rowOff>
                  </from>
                  <to>
                    <xdr:col>4</xdr:col>
                    <xdr:colOff>19050</xdr:colOff>
                    <xdr:row>364</xdr:row>
                    <xdr:rowOff>190500</xdr:rowOff>
                  </to>
                </anchor>
              </controlPr>
            </control>
          </mc:Choice>
        </mc:AlternateContent>
        <mc:AlternateContent xmlns:mc="http://schemas.openxmlformats.org/markup-compatibility/2006">
          <mc:Choice Requires="x14">
            <control shapeId="4371" r:id="rId75" name="Option Button 1299">
              <controlPr locked="0" defaultSize="0" autoFill="0" autoLine="0" autoPict="0">
                <anchor moveWithCells="1" sizeWithCells="1">
                  <from>
                    <xdr:col>2</xdr:col>
                    <xdr:colOff>104775</xdr:colOff>
                    <xdr:row>364</xdr:row>
                    <xdr:rowOff>190500</xdr:rowOff>
                  </from>
                  <to>
                    <xdr:col>4</xdr:col>
                    <xdr:colOff>19050</xdr:colOff>
                    <xdr:row>365</xdr:row>
                    <xdr:rowOff>190500</xdr:rowOff>
                  </to>
                </anchor>
              </controlPr>
            </control>
          </mc:Choice>
        </mc:AlternateContent>
        <mc:AlternateContent xmlns:mc="http://schemas.openxmlformats.org/markup-compatibility/2006">
          <mc:Choice Requires="x14">
            <control shapeId="4372" r:id="rId76" name="Group Box 1300">
              <controlPr defaultSize="0" autoFill="0" autoPict="0">
                <anchor moveWithCells="1" sizeWithCells="1">
                  <from>
                    <xdr:col>2</xdr:col>
                    <xdr:colOff>66675</xdr:colOff>
                    <xdr:row>363</xdr:row>
                    <xdr:rowOff>180975</xdr:rowOff>
                  </from>
                  <to>
                    <xdr:col>4</xdr:col>
                    <xdr:colOff>57150</xdr:colOff>
                    <xdr:row>368</xdr:row>
                    <xdr:rowOff>28575</xdr:rowOff>
                  </to>
                </anchor>
              </controlPr>
            </control>
          </mc:Choice>
        </mc:AlternateContent>
        <mc:AlternateContent xmlns:mc="http://schemas.openxmlformats.org/markup-compatibility/2006">
          <mc:Choice Requires="x14">
            <control shapeId="4373" r:id="rId77" name="Option Button 1301">
              <controlPr locked="0" defaultSize="0" autoFill="0" autoLine="0" autoPict="0">
                <anchor moveWithCells="1" sizeWithCells="1">
                  <from>
                    <xdr:col>2</xdr:col>
                    <xdr:colOff>104775</xdr:colOff>
                    <xdr:row>365</xdr:row>
                    <xdr:rowOff>200025</xdr:rowOff>
                  </from>
                  <to>
                    <xdr:col>4</xdr:col>
                    <xdr:colOff>19050</xdr:colOff>
                    <xdr:row>366</xdr:row>
                    <xdr:rowOff>190500</xdr:rowOff>
                  </to>
                </anchor>
              </controlPr>
            </control>
          </mc:Choice>
        </mc:AlternateContent>
        <mc:AlternateContent xmlns:mc="http://schemas.openxmlformats.org/markup-compatibility/2006">
          <mc:Choice Requires="x14">
            <control shapeId="4374" r:id="rId78" name="Option Button 1302">
              <controlPr locked="0" defaultSize="0" autoFill="0" autoLine="0" autoPict="0">
                <anchor moveWithCells="1" sizeWithCells="1">
                  <from>
                    <xdr:col>2</xdr:col>
                    <xdr:colOff>104775</xdr:colOff>
                    <xdr:row>366</xdr:row>
                    <xdr:rowOff>190500</xdr:rowOff>
                  </from>
                  <to>
                    <xdr:col>4</xdr:col>
                    <xdr:colOff>19050</xdr:colOff>
                    <xdr:row>367</xdr:row>
                    <xdr:rowOff>190500</xdr:rowOff>
                  </to>
                </anchor>
              </controlPr>
            </control>
          </mc:Choice>
        </mc:AlternateContent>
        <mc:AlternateContent xmlns:mc="http://schemas.openxmlformats.org/markup-compatibility/2006">
          <mc:Choice Requires="x14">
            <control shapeId="4365" r:id="rId79" name="Option Button 1293">
              <controlPr locked="0" defaultSize="0" autoFill="0" autoLine="0" autoPict="0">
                <anchor moveWithCells="1" sizeWithCells="1">
                  <from>
                    <xdr:col>2</xdr:col>
                    <xdr:colOff>104775</xdr:colOff>
                    <xdr:row>275</xdr:row>
                    <xdr:rowOff>200025</xdr:rowOff>
                  </from>
                  <to>
                    <xdr:col>4</xdr:col>
                    <xdr:colOff>19050</xdr:colOff>
                    <xdr:row>276</xdr:row>
                    <xdr:rowOff>190500</xdr:rowOff>
                  </to>
                </anchor>
              </controlPr>
            </control>
          </mc:Choice>
        </mc:AlternateContent>
        <mc:AlternateContent xmlns:mc="http://schemas.openxmlformats.org/markup-compatibility/2006">
          <mc:Choice Requires="x14">
            <control shapeId="4366" r:id="rId80" name="Option Button 1294">
              <controlPr locked="0" defaultSize="0" autoFill="0" autoLine="0" autoPict="0">
                <anchor moveWithCells="1" sizeWithCells="1">
                  <from>
                    <xdr:col>2</xdr:col>
                    <xdr:colOff>104775</xdr:colOff>
                    <xdr:row>276</xdr:row>
                    <xdr:rowOff>190500</xdr:rowOff>
                  </from>
                  <to>
                    <xdr:col>4</xdr:col>
                    <xdr:colOff>19050</xdr:colOff>
                    <xdr:row>277</xdr:row>
                    <xdr:rowOff>190500</xdr:rowOff>
                  </to>
                </anchor>
              </controlPr>
            </control>
          </mc:Choice>
        </mc:AlternateContent>
        <mc:AlternateContent xmlns:mc="http://schemas.openxmlformats.org/markup-compatibility/2006">
          <mc:Choice Requires="x14">
            <control shapeId="4367" r:id="rId81" name="Group Box 1295">
              <controlPr defaultSize="0" autoFill="0" autoPict="0">
                <anchor moveWithCells="1" sizeWithCells="1">
                  <from>
                    <xdr:col>2</xdr:col>
                    <xdr:colOff>66675</xdr:colOff>
                    <xdr:row>275</xdr:row>
                    <xdr:rowOff>180975</xdr:rowOff>
                  </from>
                  <to>
                    <xdr:col>4</xdr:col>
                    <xdr:colOff>57150</xdr:colOff>
                    <xdr:row>280</xdr:row>
                    <xdr:rowOff>28575</xdr:rowOff>
                  </to>
                </anchor>
              </controlPr>
            </control>
          </mc:Choice>
        </mc:AlternateContent>
        <mc:AlternateContent xmlns:mc="http://schemas.openxmlformats.org/markup-compatibility/2006">
          <mc:Choice Requires="x14">
            <control shapeId="4368" r:id="rId82" name="Option Button 1296">
              <controlPr locked="0" defaultSize="0" autoFill="0" autoLine="0" autoPict="0">
                <anchor moveWithCells="1" sizeWithCells="1">
                  <from>
                    <xdr:col>2</xdr:col>
                    <xdr:colOff>104775</xdr:colOff>
                    <xdr:row>277</xdr:row>
                    <xdr:rowOff>200025</xdr:rowOff>
                  </from>
                  <to>
                    <xdr:col>4</xdr:col>
                    <xdr:colOff>19050</xdr:colOff>
                    <xdr:row>278</xdr:row>
                    <xdr:rowOff>190500</xdr:rowOff>
                  </to>
                </anchor>
              </controlPr>
            </control>
          </mc:Choice>
        </mc:AlternateContent>
        <mc:AlternateContent xmlns:mc="http://schemas.openxmlformats.org/markup-compatibility/2006">
          <mc:Choice Requires="x14">
            <control shapeId="4369" r:id="rId83" name="Option Button 1297">
              <controlPr locked="0" defaultSize="0" autoFill="0" autoLine="0" autoPict="0">
                <anchor moveWithCells="1" sizeWithCells="1">
                  <from>
                    <xdr:col>2</xdr:col>
                    <xdr:colOff>104775</xdr:colOff>
                    <xdr:row>278</xdr:row>
                    <xdr:rowOff>190500</xdr:rowOff>
                  </from>
                  <to>
                    <xdr:col>4</xdr:col>
                    <xdr:colOff>19050</xdr:colOff>
                    <xdr:row>279</xdr:row>
                    <xdr:rowOff>190500</xdr:rowOff>
                  </to>
                </anchor>
              </controlPr>
            </control>
          </mc:Choice>
        </mc:AlternateContent>
        <mc:AlternateContent xmlns:mc="http://schemas.openxmlformats.org/markup-compatibility/2006">
          <mc:Choice Requires="x14">
            <control shapeId="4360" r:id="rId84" name="Option Button 1288">
              <controlPr locked="0" defaultSize="0" autoFill="0" autoLine="0" autoPict="0">
                <anchor moveWithCells="1" sizeWithCells="1">
                  <from>
                    <xdr:col>2</xdr:col>
                    <xdr:colOff>104775</xdr:colOff>
                    <xdr:row>268</xdr:row>
                    <xdr:rowOff>200025</xdr:rowOff>
                  </from>
                  <to>
                    <xdr:col>4</xdr:col>
                    <xdr:colOff>19050</xdr:colOff>
                    <xdr:row>269</xdr:row>
                    <xdr:rowOff>190500</xdr:rowOff>
                  </to>
                </anchor>
              </controlPr>
            </control>
          </mc:Choice>
        </mc:AlternateContent>
        <mc:AlternateContent xmlns:mc="http://schemas.openxmlformats.org/markup-compatibility/2006">
          <mc:Choice Requires="x14">
            <control shapeId="4361" r:id="rId85" name="Option Button 1289">
              <controlPr locked="0" defaultSize="0" autoFill="0" autoLine="0" autoPict="0">
                <anchor moveWithCells="1" sizeWithCells="1">
                  <from>
                    <xdr:col>2</xdr:col>
                    <xdr:colOff>104775</xdr:colOff>
                    <xdr:row>269</xdr:row>
                    <xdr:rowOff>190500</xdr:rowOff>
                  </from>
                  <to>
                    <xdr:col>4</xdr:col>
                    <xdr:colOff>19050</xdr:colOff>
                    <xdr:row>270</xdr:row>
                    <xdr:rowOff>190500</xdr:rowOff>
                  </to>
                </anchor>
              </controlPr>
            </control>
          </mc:Choice>
        </mc:AlternateContent>
        <mc:AlternateContent xmlns:mc="http://schemas.openxmlformats.org/markup-compatibility/2006">
          <mc:Choice Requires="x14">
            <control shapeId="4362" r:id="rId86" name="Group Box 1290">
              <controlPr defaultSize="0" autoFill="0" autoPict="0">
                <anchor moveWithCells="1" sizeWithCells="1">
                  <from>
                    <xdr:col>2</xdr:col>
                    <xdr:colOff>66675</xdr:colOff>
                    <xdr:row>268</xdr:row>
                    <xdr:rowOff>180975</xdr:rowOff>
                  </from>
                  <to>
                    <xdr:col>4</xdr:col>
                    <xdr:colOff>57150</xdr:colOff>
                    <xdr:row>273</xdr:row>
                    <xdr:rowOff>28575</xdr:rowOff>
                  </to>
                </anchor>
              </controlPr>
            </control>
          </mc:Choice>
        </mc:AlternateContent>
        <mc:AlternateContent xmlns:mc="http://schemas.openxmlformats.org/markup-compatibility/2006">
          <mc:Choice Requires="x14">
            <control shapeId="4363" r:id="rId87" name="Option Button 1291">
              <controlPr locked="0" defaultSize="0" autoFill="0" autoLine="0" autoPict="0">
                <anchor moveWithCells="1" sizeWithCells="1">
                  <from>
                    <xdr:col>2</xdr:col>
                    <xdr:colOff>104775</xdr:colOff>
                    <xdr:row>270</xdr:row>
                    <xdr:rowOff>200025</xdr:rowOff>
                  </from>
                  <to>
                    <xdr:col>4</xdr:col>
                    <xdr:colOff>19050</xdr:colOff>
                    <xdr:row>271</xdr:row>
                    <xdr:rowOff>190500</xdr:rowOff>
                  </to>
                </anchor>
              </controlPr>
            </control>
          </mc:Choice>
        </mc:AlternateContent>
        <mc:AlternateContent xmlns:mc="http://schemas.openxmlformats.org/markup-compatibility/2006">
          <mc:Choice Requires="x14">
            <control shapeId="4364" r:id="rId88" name="Option Button 1292">
              <controlPr locked="0" defaultSize="0" autoFill="0" autoLine="0" autoPict="0">
                <anchor moveWithCells="1" sizeWithCells="1">
                  <from>
                    <xdr:col>2</xdr:col>
                    <xdr:colOff>104775</xdr:colOff>
                    <xdr:row>271</xdr:row>
                    <xdr:rowOff>190500</xdr:rowOff>
                  </from>
                  <to>
                    <xdr:col>4</xdr:col>
                    <xdr:colOff>19050</xdr:colOff>
                    <xdr:row>272</xdr:row>
                    <xdr:rowOff>190500</xdr:rowOff>
                  </to>
                </anchor>
              </controlPr>
            </control>
          </mc:Choice>
        </mc:AlternateContent>
        <mc:AlternateContent xmlns:mc="http://schemas.openxmlformats.org/markup-compatibility/2006">
          <mc:Choice Requires="x14">
            <control shapeId="4124" r:id="rId89" name="Option Button 1052">
              <controlPr locked="0" defaultSize="0" autoFill="0" autoLine="0" autoPict="0">
                <anchor moveWithCells="1" sizeWithCells="1">
                  <from>
                    <xdr:col>2</xdr:col>
                    <xdr:colOff>104775</xdr:colOff>
                    <xdr:row>252</xdr:row>
                    <xdr:rowOff>200025</xdr:rowOff>
                  </from>
                  <to>
                    <xdr:col>4</xdr:col>
                    <xdr:colOff>19050</xdr:colOff>
                    <xdr:row>253</xdr:row>
                    <xdr:rowOff>190500</xdr:rowOff>
                  </to>
                </anchor>
              </controlPr>
            </control>
          </mc:Choice>
        </mc:AlternateContent>
        <mc:AlternateContent xmlns:mc="http://schemas.openxmlformats.org/markup-compatibility/2006">
          <mc:Choice Requires="x14">
            <control shapeId="4125" r:id="rId90" name="Option Button 1053">
              <controlPr locked="0" defaultSize="0" autoFill="0" autoLine="0" autoPict="0">
                <anchor moveWithCells="1" sizeWithCells="1">
                  <from>
                    <xdr:col>2</xdr:col>
                    <xdr:colOff>104775</xdr:colOff>
                    <xdr:row>253</xdr:row>
                    <xdr:rowOff>190500</xdr:rowOff>
                  </from>
                  <to>
                    <xdr:col>4</xdr:col>
                    <xdr:colOff>19050</xdr:colOff>
                    <xdr:row>254</xdr:row>
                    <xdr:rowOff>190500</xdr:rowOff>
                  </to>
                </anchor>
              </controlPr>
            </control>
          </mc:Choice>
        </mc:AlternateContent>
        <mc:AlternateContent xmlns:mc="http://schemas.openxmlformats.org/markup-compatibility/2006">
          <mc:Choice Requires="x14">
            <control shapeId="4126" r:id="rId91" name="Group Box 1054">
              <controlPr defaultSize="0" autoFill="0" autoPict="0">
                <anchor moveWithCells="1" sizeWithCells="1">
                  <from>
                    <xdr:col>2</xdr:col>
                    <xdr:colOff>66675</xdr:colOff>
                    <xdr:row>252</xdr:row>
                    <xdr:rowOff>180975</xdr:rowOff>
                  </from>
                  <to>
                    <xdr:col>4</xdr:col>
                    <xdr:colOff>57150</xdr:colOff>
                    <xdr:row>257</xdr:row>
                    <xdr:rowOff>28575</xdr:rowOff>
                  </to>
                </anchor>
              </controlPr>
            </control>
          </mc:Choice>
        </mc:AlternateContent>
        <mc:AlternateContent xmlns:mc="http://schemas.openxmlformats.org/markup-compatibility/2006">
          <mc:Choice Requires="x14">
            <control shapeId="4127" r:id="rId92" name="Option Button 1055">
              <controlPr locked="0" defaultSize="0" autoFill="0" autoLine="0" autoPict="0">
                <anchor moveWithCells="1" sizeWithCells="1">
                  <from>
                    <xdr:col>2</xdr:col>
                    <xdr:colOff>104775</xdr:colOff>
                    <xdr:row>254</xdr:row>
                    <xdr:rowOff>200025</xdr:rowOff>
                  </from>
                  <to>
                    <xdr:col>4</xdr:col>
                    <xdr:colOff>19050</xdr:colOff>
                    <xdr:row>255</xdr:row>
                    <xdr:rowOff>190500</xdr:rowOff>
                  </to>
                </anchor>
              </controlPr>
            </control>
          </mc:Choice>
        </mc:AlternateContent>
        <mc:AlternateContent xmlns:mc="http://schemas.openxmlformats.org/markup-compatibility/2006">
          <mc:Choice Requires="x14">
            <control shapeId="4128" r:id="rId93" name="Option Button 1056">
              <controlPr locked="0" defaultSize="0" autoFill="0" autoLine="0" autoPict="0">
                <anchor moveWithCells="1" sizeWithCells="1">
                  <from>
                    <xdr:col>2</xdr:col>
                    <xdr:colOff>104775</xdr:colOff>
                    <xdr:row>255</xdr:row>
                    <xdr:rowOff>190500</xdr:rowOff>
                  </from>
                  <to>
                    <xdr:col>4</xdr:col>
                    <xdr:colOff>19050</xdr:colOff>
                    <xdr:row>256</xdr:row>
                    <xdr:rowOff>190500</xdr:rowOff>
                  </to>
                </anchor>
              </controlPr>
            </control>
          </mc:Choice>
        </mc:AlternateContent>
        <mc:AlternateContent xmlns:mc="http://schemas.openxmlformats.org/markup-compatibility/2006">
          <mc:Choice Requires="x14">
            <control shapeId="1820" r:id="rId94" name="Option Button 796">
              <controlPr locked="0" defaultSize="0" autoFill="0" autoLine="0" autoPict="0">
                <anchor moveWithCells="1" sizeWithCells="1">
                  <from>
                    <xdr:col>2</xdr:col>
                    <xdr:colOff>104775</xdr:colOff>
                    <xdr:row>243</xdr:row>
                    <xdr:rowOff>9525</xdr:rowOff>
                  </from>
                  <to>
                    <xdr:col>4</xdr:col>
                    <xdr:colOff>19050</xdr:colOff>
                    <xdr:row>243</xdr:row>
                    <xdr:rowOff>200025</xdr:rowOff>
                  </to>
                </anchor>
              </controlPr>
            </control>
          </mc:Choice>
        </mc:AlternateContent>
        <mc:AlternateContent xmlns:mc="http://schemas.openxmlformats.org/markup-compatibility/2006">
          <mc:Choice Requires="x14">
            <control shapeId="1821" r:id="rId95" name="Option Button 797">
              <controlPr locked="0" defaultSize="0" autoFill="0" autoLine="0" autoPict="0">
                <anchor moveWithCells="1" sizeWithCells="1">
                  <from>
                    <xdr:col>2</xdr:col>
                    <xdr:colOff>104775</xdr:colOff>
                    <xdr:row>243</xdr:row>
                    <xdr:rowOff>200025</xdr:rowOff>
                  </from>
                  <to>
                    <xdr:col>4</xdr:col>
                    <xdr:colOff>19050</xdr:colOff>
                    <xdr:row>244</xdr:row>
                    <xdr:rowOff>200025</xdr:rowOff>
                  </to>
                </anchor>
              </controlPr>
            </control>
          </mc:Choice>
        </mc:AlternateContent>
        <mc:AlternateContent xmlns:mc="http://schemas.openxmlformats.org/markup-compatibility/2006">
          <mc:Choice Requires="x14">
            <control shapeId="1822" r:id="rId96" name="Group Box 798">
              <controlPr defaultSize="0" autoFill="0" autoPict="0">
                <anchor moveWithCells="1" sizeWithCells="1">
                  <from>
                    <xdr:col>2</xdr:col>
                    <xdr:colOff>66675</xdr:colOff>
                    <xdr:row>242</xdr:row>
                    <xdr:rowOff>190500</xdr:rowOff>
                  </from>
                  <to>
                    <xdr:col>4</xdr:col>
                    <xdr:colOff>57150</xdr:colOff>
                    <xdr:row>248</xdr:row>
                    <xdr:rowOff>9525</xdr:rowOff>
                  </to>
                </anchor>
              </controlPr>
            </control>
          </mc:Choice>
        </mc:AlternateContent>
        <mc:AlternateContent xmlns:mc="http://schemas.openxmlformats.org/markup-compatibility/2006">
          <mc:Choice Requires="x14">
            <control shapeId="1823" r:id="rId97" name="Option Button 799">
              <controlPr locked="0" defaultSize="0" autoFill="0" autoLine="0" autoPict="0">
                <anchor moveWithCells="1" sizeWithCells="1">
                  <from>
                    <xdr:col>2</xdr:col>
                    <xdr:colOff>104775</xdr:colOff>
                    <xdr:row>245</xdr:row>
                    <xdr:rowOff>9525</xdr:rowOff>
                  </from>
                  <to>
                    <xdr:col>4</xdr:col>
                    <xdr:colOff>19050</xdr:colOff>
                    <xdr:row>245</xdr:row>
                    <xdr:rowOff>190500</xdr:rowOff>
                  </to>
                </anchor>
              </controlPr>
            </control>
          </mc:Choice>
        </mc:AlternateContent>
        <mc:AlternateContent xmlns:mc="http://schemas.openxmlformats.org/markup-compatibility/2006">
          <mc:Choice Requires="x14">
            <control shapeId="1824" r:id="rId98" name="Option Button 800">
              <controlPr locked="0" defaultSize="0" autoFill="0" autoLine="0" autoPict="0">
                <anchor moveWithCells="1" sizeWithCells="1">
                  <from>
                    <xdr:col>2</xdr:col>
                    <xdr:colOff>104775</xdr:colOff>
                    <xdr:row>245</xdr:row>
                    <xdr:rowOff>190500</xdr:rowOff>
                  </from>
                  <to>
                    <xdr:col>4</xdr:col>
                    <xdr:colOff>19050</xdr:colOff>
                    <xdr:row>246</xdr:row>
                    <xdr:rowOff>200025</xdr:rowOff>
                  </to>
                </anchor>
              </controlPr>
            </control>
          </mc:Choice>
        </mc:AlternateContent>
        <mc:AlternateContent xmlns:mc="http://schemas.openxmlformats.org/markup-compatibility/2006">
          <mc:Choice Requires="x14">
            <control shapeId="1825" r:id="rId99" name="Option Button 801">
              <controlPr locked="0" defaultSize="0" autoFill="0" autoLine="0" autoPict="0">
                <anchor moveWithCells="1" sizeWithCells="1">
                  <from>
                    <xdr:col>2</xdr:col>
                    <xdr:colOff>104775</xdr:colOff>
                    <xdr:row>246</xdr:row>
                    <xdr:rowOff>190500</xdr:rowOff>
                  </from>
                  <to>
                    <xdr:col>4</xdr:col>
                    <xdr:colOff>19050</xdr:colOff>
                    <xdr:row>247</xdr:row>
                    <xdr:rowOff>200025</xdr:rowOff>
                  </to>
                </anchor>
              </controlPr>
            </control>
          </mc:Choice>
        </mc:AlternateContent>
        <mc:AlternateContent xmlns:mc="http://schemas.openxmlformats.org/markup-compatibility/2006">
          <mc:Choice Requires="x14">
            <control shapeId="1815" r:id="rId100" name="Option Button 791">
              <controlPr locked="0" defaultSize="0" autoFill="0" autoLine="0" autoPict="0">
                <anchor moveWithCells="1" sizeWithCells="1">
                  <from>
                    <xdr:col>2</xdr:col>
                    <xdr:colOff>104775</xdr:colOff>
                    <xdr:row>235</xdr:row>
                    <xdr:rowOff>200025</xdr:rowOff>
                  </from>
                  <to>
                    <xdr:col>4</xdr:col>
                    <xdr:colOff>19050</xdr:colOff>
                    <xdr:row>236</xdr:row>
                    <xdr:rowOff>190500</xdr:rowOff>
                  </to>
                </anchor>
              </controlPr>
            </control>
          </mc:Choice>
        </mc:AlternateContent>
        <mc:AlternateContent xmlns:mc="http://schemas.openxmlformats.org/markup-compatibility/2006">
          <mc:Choice Requires="x14">
            <control shapeId="1816" r:id="rId101" name="Option Button 792">
              <controlPr locked="0" defaultSize="0" autoFill="0" autoLine="0" autoPict="0">
                <anchor moveWithCells="1" sizeWithCells="1">
                  <from>
                    <xdr:col>2</xdr:col>
                    <xdr:colOff>104775</xdr:colOff>
                    <xdr:row>236</xdr:row>
                    <xdr:rowOff>190500</xdr:rowOff>
                  </from>
                  <to>
                    <xdr:col>4</xdr:col>
                    <xdr:colOff>19050</xdr:colOff>
                    <xdr:row>237</xdr:row>
                    <xdr:rowOff>190500</xdr:rowOff>
                  </to>
                </anchor>
              </controlPr>
            </control>
          </mc:Choice>
        </mc:AlternateContent>
        <mc:AlternateContent xmlns:mc="http://schemas.openxmlformats.org/markup-compatibility/2006">
          <mc:Choice Requires="x14">
            <control shapeId="1817" r:id="rId102" name="Group Box 793">
              <controlPr defaultSize="0" autoFill="0" autoPict="0">
                <anchor moveWithCells="1" sizeWithCells="1">
                  <from>
                    <xdr:col>2</xdr:col>
                    <xdr:colOff>66675</xdr:colOff>
                    <xdr:row>235</xdr:row>
                    <xdr:rowOff>180975</xdr:rowOff>
                  </from>
                  <to>
                    <xdr:col>4</xdr:col>
                    <xdr:colOff>57150</xdr:colOff>
                    <xdr:row>240</xdr:row>
                    <xdr:rowOff>28575</xdr:rowOff>
                  </to>
                </anchor>
              </controlPr>
            </control>
          </mc:Choice>
        </mc:AlternateContent>
        <mc:AlternateContent xmlns:mc="http://schemas.openxmlformats.org/markup-compatibility/2006">
          <mc:Choice Requires="x14">
            <control shapeId="1818" r:id="rId103" name="Option Button 794">
              <controlPr locked="0" defaultSize="0" autoFill="0" autoLine="0" autoPict="0">
                <anchor moveWithCells="1" sizeWithCells="1">
                  <from>
                    <xdr:col>2</xdr:col>
                    <xdr:colOff>104775</xdr:colOff>
                    <xdr:row>237</xdr:row>
                    <xdr:rowOff>200025</xdr:rowOff>
                  </from>
                  <to>
                    <xdr:col>4</xdr:col>
                    <xdr:colOff>19050</xdr:colOff>
                    <xdr:row>238</xdr:row>
                    <xdr:rowOff>190500</xdr:rowOff>
                  </to>
                </anchor>
              </controlPr>
            </control>
          </mc:Choice>
        </mc:AlternateContent>
        <mc:AlternateContent xmlns:mc="http://schemas.openxmlformats.org/markup-compatibility/2006">
          <mc:Choice Requires="x14">
            <control shapeId="1819" r:id="rId104" name="Option Button 795">
              <controlPr locked="0" defaultSize="0" autoFill="0" autoLine="0" autoPict="0">
                <anchor moveWithCells="1" sizeWithCells="1">
                  <from>
                    <xdr:col>2</xdr:col>
                    <xdr:colOff>104775</xdr:colOff>
                    <xdr:row>238</xdr:row>
                    <xdr:rowOff>190500</xdr:rowOff>
                  </from>
                  <to>
                    <xdr:col>4</xdr:col>
                    <xdr:colOff>19050</xdr:colOff>
                    <xdr:row>239</xdr:row>
                    <xdr:rowOff>190500</xdr:rowOff>
                  </to>
                </anchor>
              </controlPr>
            </control>
          </mc:Choice>
        </mc:AlternateContent>
        <mc:AlternateContent xmlns:mc="http://schemas.openxmlformats.org/markup-compatibility/2006">
          <mc:Choice Requires="x14">
            <control shapeId="1779" r:id="rId105" name="Option Button 755">
              <controlPr locked="0" defaultSize="0" autoFill="0" autoLine="0" autoPict="0">
                <anchor moveWithCells="1" sizeWithCells="1">
                  <from>
                    <xdr:col>2</xdr:col>
                    <xdr:colOff>104775</xdr:colOff>
                    <xdr:row>227</xdr:row>
                    <xdr:rowOff>9525</xdr:rowOff>
                  </from>
                  <to>
                    <xdr:col>4</xdr:col>
                    <xdr:colOff>19050</xdr:colOff>
                    <xdr:row>227</xdr:row>
                    <xdr:rowOff>200025</xdr:rowOff>
                  </to>
                </anchor>
              </controlPr>
            </control>
          </mc:Choice>
        </mc:AlternateContent>
        <mc:AlternateContent xmlns:mc="http://schemas.openxmlformats.org/markup-compatibility/2006">
          <mc:Choice Requires="x14">
            <control shapeId="1780" r:id="rId106" name="Option Button 756">
              <controlPr locked="0" defaultSize="0" autoFill="0" autoLine="0" autoPict="0">
                <anchor moveWithCells="1" sizeWithCells="1">
                  <from>
                    <xdr:col>2</xdr:col>
                    <xdr:colOff>104775</xdr:colOff>
                    <xdr:row>227</xdr:row>
                    <xdr:rowOff>200025</xdr:rowOff>
                  </from>
                  <to>
                    <xdr:col>4</xdr:col>
                    <xdr:colOff>19050</xdr:colOff>
                    <xdr:row>228</xdr:row>
                    <xdr:rowOff>200025</xdr:rowOff>
                  </to>
                </anchor>
              </controlPr>
            </control>
          </mc:Choice>
        </mc:AlternateContent>
        <mc:AlternateContent xmlns:mc="http://schemas.openxmlformats.org/markup-compatibility/2006">
          <mc:Choice Requires="x14">
            <control shapeId="1781" r:id="rId107" name="Group Box 757">
              <controlPr defaultSize="0" autoFill="0" autoPict="0">
                <anchor moveWithCells="1" sizeWithCells="1">
                  <from>
                    <xdr:col>2</xdr:col>
                    <xdr:colOff>66675</xdr:colOff>
                    <xdr:row>226</xdr:row>
                    <xdr:rowOff>190500</xdr:rowOff>
                  </from>
                  <to>
                    <xdr:col>4</xdr:col>
                    <xdr:colOff>57150</xdr:colOff>
                    <xdr:row>232</xdr:row>
                    <xdr:rowOff>9525</xdr:rowOff>
                  </to>
                </anchor>
              </controlPr>
            </control>
          </mc:Choice>
        </mc:AlternateContent>
        <mc:AlternateContent xmlns:mc="http://schemas.openxmlformats.org/markup-compatibility/2006">
          <mc:Choice Requires="x14">
            <control shapeId="1782" r:id="rId108" name="Option Button 758">
              <controlPr locked="0" defaultSize="0" autoFill="0" autoLine="0" autoPict="0">
                <anchor moveWithCells="1" sizeWithCells="1">
                  <from>
                    <xdr:col>2</xdr:col>
                    <xdr:colOff>104775</xdr:colOff>
                    <xdr:row>229</xdr:row>
                    <xdr:rowOff>9525</xdr:rowOff>
                  </from>
                  <to>
                    <xdr:col>4</xdr:col>
                    <xdr:colOff>19050</xdr:colOff>
                    <xdr:row>229</xdr:row>
                    <xdr:rowOff>190500</xdr:rowOff>
                  </to>
                </anchor>
              </controlPr>
            </control>
          </mc:Choice>
        </mc:AlternateContent>
        <mc:AlternateContent xmlns:mc="http://schemas.openxmlformats.org/markup-compatibility/2006">
          <mc:Choice Requires="x14">
            <control shapeId="1783" r:id="rId109" name="Option Button 759">
              <controlPr locked="0" defaultSize="0" autoFill="0" autoLine="0" autoPict="0">
                <anchor moveWithCells="1" sizeWithCells="1">
                  <from>
                    <xdr:col>2</xdr:col>
                    <xdr:colOff>104775</xdr:colOff>
                    <xdr:row>229</xdr:row>
                    <xdr:rowOff>190500</xdr:rowOff>
                  </from>
                  <to>
                    <xdr:col>4</xdr:col>
                    <xdr:colOff>19050</xdr:colOff>
                    <xdr:row>230</xdr:row>
                    <xdr:rowOff>200025</xdr:rowOff>
                  </to>
                </anchor>
              </controlPr>
            </control>
          </mc:Choice>
        </mc:AlternateContent>
        <mc:AlternateContent xmlns:mc="http://schemas.openxmlformats.org/markup-compatibility/2006">
          <mc:Choice Requires="x14">
            <control shapeId="1784" r:id="rId110" name="Option Button 760">
              <controlPr locked="0" defaultSize="0" autoFill="0" autoLine="0" autoPict="0">
                <anchor moveWithCells="1" sizeWithCells="1">
                  <from>
                    <xdr:col>2</xdr:col>
                    <xdr:colOff>104775</xdr:colOff>
                    <xdr:row>230</xdr:row>
                    <xdr:rowOff>190500</xdr:rowOff>
                  </from>
                  <to>
                    <xdr:col>4</xdr:col>
                    <xdr:colOff>19050</xdr:colOff>
                    <xdr:row>231</xdr:row>
                    <xdr:rowOff>200025</xdr:rowOff>
                  </to>
                </anchor>
              </controlPr>
            </control>
          </mc:Choice>
        </mc:AlternateContent>
        <mc:AlternateContent xmlns:mc="http://schemas.openxmlformats.org/markup-compatibility/2006">
          <mc:Choice Requires="x14">
            <control shapeId="1774" r:id="rId111" name="Option Button 750">
              <controlPr locked="0" defaultSize="0" autoFill="0" autoLine="0" autoPict="0">
                <anchor moveWithCells="1" sizeWithCells="1">
                  <from>
                    <xdr:col>2</xdr:col>
                    <xdr:colOff>104775</xdr:colOff>
                    <xdr:row>218</xdr:row>
                    <xdr:rowOff>200025</xdr:rowOff>
                  </from>
                  <to>
                    <xdr:col>4</xdr:col>
                    <xdr:colOff>19050</xdr:colOff>
                    <xdr:row>219</xdr:row>
                    <xdr:rowOff>190500</xdr:rowOff>
                  </to>
                </anchor>
              </controlPr>
            </control>
          </mc:Choice>
        </mc:AlternateContent>
        <mc:AlternateContent xmlns:mc="http://schemas.openxmlformats.org/markup-compatibility/2006">
          <mc:Choice Requires="x14">
            <control shapeId="1775" r:id="rId112" name="Option Button 751">
              <controlPr locked="0" defaultSize="0" autoFill="0" autoLine="0" autoPict="0">
                <anchor moveWithCells="1" sizeWithCells="1">
                  <from>
                    <xdr:col>2</xdr:col>
                    <xdr:colOff>104775</xdr:colOff>
                    <xdr:row>219</xdr:row>
                    <xdr:rowOff>190500</xdr:rowOff>
                  </from>
                  <to>
                    <xdr:col>4</xdr:col>
                    <xdr:colOff>19050</xdr:colOff>
                    <xdr:row>220</xdr:row>
                    <xdr:rowOff>190500</xdr:rowOff>
                  </to>
                </anchor>
              </controlPr>
            </control>
          </mc:Choice>
        </mc:AlternateContent>
        <mc:AlternateContent xmlns:mc="http://schemas.openxmlformats.org/markup-compatibility/2006">
          <mc:Choice Requires="x14">
            <control shapeId="1776" r:id="rId113" name="Group Box 752">
              <controlPr defaultSize="0" autoFill="0" autoPict="0">
                <anchor moveWithCells="1" sizeWithCells="1">
                  <from>
                    <xdr:col>2</xdr:col>
                    <xdr:colOff>66675</xdr:colOff>
                    <xdr:row>218</xdr:row>
                    <xdr:rowOff>180975</xdr:rowOff>
                  </from>
                  <to>
                    <xdr:col>4</xdr:col>
                    <xdr:colOff>57150</xdr:colOff>
                    <xdr:row>223</xdr:row>
                    <xdr:rowOff>28575</xdr:rowOff>
                  </to>
                </anchor>
              </controlPr>
            </control>
          </mc:Choice>
        </mc:AlternateContent>
        <mc:AlternateContent xmlns:mc="http://schemas.openxmlformats.org/markup-compatibility/2006">
          <mc:Choice Requires="x14">
            <control shapeId="1777" r:id="rId114" name="Option Button 753">
              <controlPr locked="0" defaultSize="0" autoFill="0" autoLine="0" autoPict="0">
                <anchor moveWithCells="1" sizeWithCells="1">
                  <from>
                    <xdr:col>2</xdr:col>
                    <xdr:colOff>104775</xdr:colOff>
                    <xdr:row>220</xdr:row>
                    <xdr:rowOff>200025</xdr:rowOff>
                  </from>
                  <to>
                    <xdr:col>4</xdr:col>
                    <xdr:colOff>19050</xdr:colOff>
                    <xdr:row>221</xdr:row>
                    <xdr:rowOff>190500</xdr:rowOff>
                  </to>
                </anchor>
              </controlPr>
            </control>
          </mc:Choice>
        </mc:AlternateContent>
        <mc:AlternateContent xmlns:mc="http://schemas.openxmlformats.org/markup-compatibility/2006">
          <mc:Choice Requires="x14">
            <control shapeId="1778" r:id="rId115" name="Option Button 754">
              <controlPr locked="0" defaultSize="0" autoFill="0" autoLine="0" autoPict="0">
                <anchor moveWithCells="1" sizeWithCells="1">
                  <from>
                    <xdr:col>2</xdr:col>
                    <xdr:colOff>104775</xdr:colOff>
                    <xdr:row>221</xdr:row>
                    <xdr:rowOff>190500</xdr:rowOff>
                  </from>
                  <to>
                    <xdr:col>4</xdr:col>
                    <xdr:colOff>19050</xdr:colOff>
                    <xdr:row>222</xdr:row>
                    <xdr:rowOff>190500</xdr:rowOff>
                  </to>
                </anchor>
              </controlPr>
            </control>
          </mc:Choice>
        </mc:AlternateContent>
        <mc:AlternateContent xmlns:mc="http://schemas.openxmlformats.org/markup-compatibility/2006">
          <mc:Choice Requires="x14">
            <control shapeId="1628" r:id="rId116" name="Option Button 604">
              <controlPr locked="0" defaultSize="0" autoFill="0" autoLine="0" autoPict="0">
                <anchor moveWithCells="1" sizeWithCells="1">
                  <from>
                    <xdr:col>2</xdr:col>
                    <xdr:colOff>104775</xdr:colOff>
                    <xdr:row>191</xdr:row>
                    <xdr:rowOff>200025</xdr:rowOff>
                  </from>
                  <to>
                    <xdr:col>4</xdr:col>
                    <xdr:colOff>19050</xdr:colOff>
                    <xdr:row>192</xdr:row>
                    <xdr:rowOff>190500</xdr:rowOff>
                  </to>
                </anchor>
              </controlPr>
            </control>
          </mc:Choice>
        </mc:AlternateContent>
        <mc:AlternateContent xmlns:mc="http://schemas.openxmlformats.org/markup-compatibility/2006">
          <mc:Choice Requires="x14">
            <control shapeId="1629" r:id="rId117" name="Option Button 605">
              <controlPr locked="0" defaultSize="0" autoFill="0" autoLine="0" autoPict="0">
                <anchor moveWithCells="1" sizeWithCells="1">
                  <from>
                    <xdr:col>2</xdr:col>
                    <xdr:colOff>104775</xdr:colOff>
                    <xdr:row>192</xdr:row>
                    <xdr:rowOff>190500</xdr:rowOff>
                  </from>
                  <to>
                    <xdr:col>4</xdr:col>
                    <xdr:colOff>19050</xdr:colOff>
                    <xdr:row>193</xdr:row>
                    <xdr:rowOff>190500</xdr:rowOff>
                  </to>
                </anchor>
              </controlPr>
            </control>
          </mc:Choice>
        </mc:AlternateContent>
        <mc:AlternateContent xmlns:mc="http://schemas.openxmlformats.org/markup-compatibility/2006">
          <mc:Choice Requires="x14">
            <control shapeId="1630" r:id="rId118" name="Group Box 606">
              <controlPr defaultSize="0" autoFill="0" autoPict="0">
                <anchor moveWithCells="1" sizeWithCells="1">
                  <from>
                    <xdr:col>2</xdr:col>
                    <xdr:colOff>66675</xdr:colOff>
                    <xdr:row>191</xdr:row>
                    <xdr:rowOff>180975</xdr:rowOff>
                  </from>
                  <to>
                    <xdr:col>4</xdr:col>
                    <xdr:colOff>57150</xdr:colOff>
                    <xdr:row>197</xdr:row>
                    <xdr:rowOff>0</xdr:rowOff>
                  </to>
                </anchor>
              </controlPr>
            </control>
          </mc:Choice>
        </mc:AlternateContent>
        <mc:AlternateContent xmlns:mc="http://schemas.openxmlformats.org/markup-compatibility/2006">
          <mc:Choice Requires="x14">
            <control shapeId="1631" r:id="rId119" name="Option Button 607">
              <controlPr locked="0" defaultSize="0" autoFill="0" autoLine="0" autoPict="0">
                <anchor moveWithCells="1" sizeWithCells="1">
                  <from>
                    <xdr:col>2</xdr:col>
                    <xdr:colOff>104775</xdr:colOff>
                    <xdr:row>193</xdr:row>
                    <xdr:rowOff>200025</xdr:rowOff>
                  </from>
                  <to>
                    <xdr:col>4</xdr:col>
                    <xdr:colOff>19050</xdr:colOff>
                    <xdr:row>194</xdr:row>
                    <xdr:rowOff>180975</xdr:rowOff>
                  </to>
                </anchor>
              </controlPr>
            </control>
          </mc:Choice>
        </mc:AlternateContent>
        <mc:AlternateContent xmlns:mc="http://schemas.openxmlformats.org/markup-compatibility/2006">
          <mc:Choice Requires="x14">
            <control shapeId="1632" r:id="rId120" name="Option Button 608">
              <controlPr locked="0" defaultSize="0" autoFill="0" autoLine="0" autoPict="0">
                <anchor moveWithCells="1" sizeWithCells="1">
                  <from>
                    <xdr:col>2</xdr:col>
                    <xdr:colOff>104775</xdr:colOff>
                    <xdr:row>194</xdr:row>
                    <xdr:rowOff>180975</xdr:rowOff>
                  </from>
                  <to>
                    <xdr:col>4</xdr:col>
                    <xdr:colOff>19050</xdr:colOff>
                    <xdr:row>195</xdr:row>
                    <xdr:rowOff>190500</xdr:rowOff>
                  </to>
                </anchor>
              </controlPr>
            </control>
          </mc:Choice>
        </mc:AlternateContent>
        <mc:AlternateContent xmlns:mc="http://schemas.openxmlformats.org/markup-compatibility/2006">
          <mc:Choice Requires="x14">
            <control shapeId="1633" r:id="rId121" name="Option Button 609">
              <controlPr locked="0" defaultSize="0" autoFill="0" autoLine="0" autoPict="0">
                <anchor moveWithCells="1" sizeWithCells="1">
                  <from>
                    <xdr:col>2</xdr:col>
                    <xdr:colOff>104775</xdr:colOff>
                    <xdr:row>195</xdr:row>
                    <xdr:rowOff>180975</xdr:rowOff>
                  </from>
                  <to>
                    <xdr:col>4</xdr:col>
                    <xdr:colOff>19050</xdr:colOff>
                    <xdr:row>196</xdr:row>
                    <xdr:rowOff>190500</xdr:rowOff>
                  </to>
                </anchor>
              </controlPr>
            </control>
          </mc:Choice>
        </mc:AlternateContent>
        <mc:AlternateContent xmlns:mc="http://schemas.openxmlformats.org/markup-compatibility/2006">
          <mc:Choice Requires="x14">
            <control shapeId="1598" r:id="rId122" name="Option Button 574">
              <controlPr locked="0" defaultSize="0" autoFill="0" autoLine="0" autoPict="0">
                <anchor moveWithCells="1" sizeWithCells="1">
                  <from>
                    <xdr:col>2</xdr:col>
                    <xdr:colOff>95250</xdr:colOff>
                    <xdr:row>181</xdr:row>
                    <xdr:rowOff>180975</xdr:rowOff>
                  </from>
                  <to>
                    <xdr:col>4</xdr:col>
                    <xdr:colOff>28575</xdr:colOff>
                    <xdr:row>182</xdr:row>
                    <xdr:rowOff>190500</xdr:rowOff>
                  </to>
                </anchor>
              </controlPr>
            </control>
          </mc:Choice>
        </mc:AlternateContent>
        <mc:AlternateContent xmlns:mc="http://schemas.openxmlformats.org/markup-compatibility/2006">
          <mc:Choice Requires="x14">
            <control shapeId="1599" r:id="rId123" name="Option Button 575">
              <controlPr locked="0" defaultSize="0" autoFill="0" autoLine="0" autoPict="0">
                <anchor moveWithCells="1" sizeWithCells="1">
                  <from>
                    <xdr:col>2</xdr:col>
                    <xdr:colOff>104775</xdr:colOff>
                    <xdr:row>182</xdr:row>
                    <xdr:rowOff>190500</xdr:rowOff>
                  </from>
                  <to>
                    <xdr:col>4</xdr:col>
                    <xdr:colOff>28575</xdr:colOff>
                    <xdr:row>183</xdr:row>
                    <xdr:rowOff>190500</xdr:rowOff>
                  </to>
                </anchor>
              </controlPr>
            </control>
          </mc:Choice>
        </mc:AlternateContent>
        <mc:AlternateContent xmlns:mc="http://schemas.openxmlformats.org/markup-compatibility/2006">
          <mc:Choice Requires="x14">
            <control shapeId="1600" r:id="rId124" name="Group Box 576">
              <controlPr defaultSize="0" autoFill="0" autoPict="0">
                <anchor moveWithCells="1" sizeWithCells="1">
                  <from>
                    <xdr:col>2</xdr:col>
                    <xdr:colOff>38100</xdr:colOff>
                    <xdr:row>181</xdr:row>
                    <xdr:rowOff>161925</xdr:rowOff>
                  </from>
                  <to>
                    <xdr:col>4</xdr:col>
                    <xdr:colOff>95250</xdr:colOff>
                    <xdr:row>184</xdr:row>
                    <xdr:rowOff>38100</xdr:rowOff>
                  </to>
                </anchor>
              </controlPr>
            </control>
          </mc:Choice>
        </mc:AlternateContent>
        <mc:AlternateContent xmlns:mc="http://schemas.openxmlformats.org/markup-compatibility/2006">
          <mc:Choice Requires="x14">
            <control shapeId="1541" r:id="rId125" name="Group Box 517">
              <controlPr defaultSize="0" autoFill="0" autoPict="0">
                <anchor moveWithCells="1" sizeWithCells="1">
                  <from>
                    <xdr:col>2</xdr:col>
                    <xdr:colOff>76200</xdr:colOff>
                    <xdr:row>174</xdr:row>
                    <xdr:rowOff>171450</xdr:rowOff>
                  </from>
                  <to>
                    <xdr:col>4</xdr:col>
                    <xdr:colOff>66675</xdr:colOff>
                    <xdr:row>179</xdr:row>
                    <xdr:rowOff>28575</xdr:rowOff>
                  </to>
                </anchor>
              </controlPr>
            </control>
          </mc:Choice>
        </mc:AlternateContent>
        <mc:AlternateContent xmlns:mc="http://schemas.openxmlformats.org/markup-compatibility/2006">
          <mc:Choice Requires="x14">
            <control shapeId="1542" r:id="rId126" name="Check Box 518">
              <controlPr defaultSize="0" autoFill="0" autoLine="0" autoPict="0">
                <anchor moveWithCells="1" sizeWithCells="1">
                  <from>
                    <xdr:col>2</xdr:col>
                    <xdr:colOff>104775</xdr:colOff>
                    <xdr:row>174</xdr:row>
                    <xdr:rowOff>190500</xdr:rowOff>
                  </from>
                  <to>
                    <xdr:col>4</xdr:col>
                    <xdr:colOff>38100</xdr:colOff>
                    <xdr:row>175</xdr:row>
                    <xdr:rowOff>180975</xdr:rowOff>
                  </to>
                </anchor>
              </controlPr>
            </control>
          </mc:Choice>
        </mc:AlternateContent>
        <mc:AlternateContent xmlns:mc="http://schemas.openxmlformats.org/markup-compatibility/2006">
          <mc:Choice Requires="x14">
            <control shapeId="1543" r:id="rId127" name="Check Box 519">
              <controlPr defaultSize="0" autoFill="0" autoLine="0" autoPict="0">
                <anchor moveWithCells="1" sizeWithCells="1">
                  <from>
                    <xdr:col>2</xdr:col>
                    <xdr:colOff>104775</xdr:colOff>
                    <xdr:row>175</xdr:row>
                    <xdr:rowOff>190500</xdr:rowOff>
                  </from>
                  <to>
                    <xdr:col>4</xdr:col>
                    <xdr:colOff>38100</xdr:colOff>
                    <xdr:row>176</xdr:row>
                    <xdr:rowOff>190500</xdr:rowOff>
                  </to>
                </anchor>
              </controlPr>
            </control>
          </mc:Choice>
        </mc:AlternateContent>
        <mc:AlternateContent xmlns:mc="http://schemas.openxmlformats.org/markup-compatibility/2006">
          <mc:Choice Requires="x14">
            <control shapeId="1544" r:id="rId128" name="Check Box 520">
              <controlPr defaultSize="0" autoFill="0" autoLine="0" autoPict="0">
                <anchor moveWithCells="1" sizeWithCells="1">
                  <from>
                    <xdr:col>2</xdr:col>
                    <xdr:colOff>104775</xdr:colOff>
                    <xdr:row>176</xdr:row>
                    <xdr:rowOff>190500</xdr:rowOff>
                  </from>
                  <to>
                    <xdr:col>4</xdr:col>
                    <xdr:colOff>38100</xdr:colOff>
                    <xdr:row>177</xdr:row>
                    <xdr:rowOff>180975</xdr:rowOff>
                  </to>
                </anchor>
              </controlPr>
            </control>
          </mc:Choice>
        </mc:AlternateContent>
        <mc:AlternateContent xmlns:mc="http://schemas.openxmlformats.org/markup-compatibility/2006">
          <mc:Choice Requires="x14">
            <control shapeId="1545" r:id="rId129" name="Check Box 521">
              <controlPr defaultSize="0" autoFill="0" autoLine="0" autoPict="0">
                <anchor moveWithCells="1" sizeWithCells="1">
                  <from>
                    <xdr:col>2</xdr:col>
                    <xdr:colOff>104775</xdr:colOff>
                    <xdr:row>177</xdr:row>
                    <xdr:rowOff>180975</xdr:rowOff>
                  </from>
                  <to>
                    <xdr:col>4</xdr:col>
                    <xdr:colOff>38100</xdr:colOff>
                    <xdr:row>178</xdr:row>
                    <xdr:rowOff>180975</xdr:rowOff>
                  </to>
                </anchor>
              </controlPr>
            </control>
          </mc:Choice>
        </mc:AlternateContent>
        <mc:AlternateContent xmlns:mc="http://schemas.openxmlformats.org/markup-compatibility/2006">
          <mc:Choice Requires="x14">
            <control shapeId="1480" r:id="rId130" name="Group Box 456">
              <controlPr defaultSize="0" autoFill="0" autoPict="0">
                <anchor moveWithCells="1" sizeWithCells="1">
                  <from>
                    <xdr:col>2</xdr:col>
                    <xdr:colOff>66675</xdr:colOff>
                    <xdr:row>155</xdr:row>
                    <xdr:rowOff>171450</xdr:rowOff>
                  </from>
                  <to>
                    <xdr:col>4</xdr:col>
                    <xdr:colOff>57150</xdr:colOff>
                    <xdr:row>160</xdr:row>
                    <xdr:rowOff>28575</xdr:rowOff>
                  </to>
                </anchor>
              </controlPr>
            </control>
          </mc:Choice>
        </mc:AlternateContent>
        <mc:AlternateContent xmlns:mc="http://schemas.openxmlformats.org/markup-compatibility/2006">
          <mc:Choice Requires="x14">
            <control shapeId="1481" r:id="rId131" name="Check Box 457">
              <controlPr defaultSize="0" autoFill="0" autoLine="0" autoPict="0">
                <anchor moveWithCells="1" sizeWithCells="1">
                  <from>
                    <xdr:col>2</xdr:col>
                    <xdr:colOff>95250</xdr:colOff>
                    <xdr:row>155</xdr:row>
                    <xdr:rowOff>190500</xdr:rowOff>
                  </from>
                  <to>
                    <xdr:col>4</xdr:col>
                    <xdr:colOff>28575</xdr:colOff>
                    <xdr:row>156</xdr:row>
                    <xdr:rowOff>180975</xdr:rowOff>
                  </to>
                </anchor>
              </controlPr>
            </control>
          </mc:Choice>
        </mc:AlternateContent>
        <mc:AlternateContent xmlns:mc="http://schemas.openxmlformats.org/markup-compatibility/2006">
          <mc:Choice Requires="x14">
            <control shapeId="1482" r:id="rId132" name="Check Box 458">
              <controlPr defaultSize="0" autoFill="0" autoLine="0" autoPict="0">
                <anchor moveWithCells="1" sizeWithCells="1">
                  <from>
                    <xdr:col>2</xdr:col>
                    <xdr:colOff>95250</xdr:colOff>
                    <xdr:row>156</xdr:row>
                    <xdr:rowOff>190500</xdr:rowOff>
                  </from>
                  <to>
                    <xdr:col>4</xdr:col>
                    <xdr:colOff>28575</xdr:colOff>
                    <xdr:row>157</xdr:row>
                    <xdr:rowOff>190500</xdr:rowOff>
                  </to>
                </anchor>
              </controlPr>
            </control>
          </mc:Choice>
        </mc:AlternateContent>
        <mc:AlternateContent xmlns:mc="http://schemas.openxmlformats.org/markup-compatibility/2006">
          <mc:Choice Requires="x14">
            <control shapeId="1483" r:id="rId133" name="Check Box 459">
              <controlPr defaultSize="0" autoFill="0" autoLine="0" autoPict="0">
                <anchor moveWithCells="1" sizeWithCells="1">
                  <from>
                    <xdr:col>2</xdr:col>
                    <xdr:colOff>95250</xdr:colOff>
                    <xdr:row>157</xdr:row>
                    <xdr:rowOff>190500</xdr:rowOff>
                  </from>
                  <to>
                    <xdr:col>4</xdr:col>
                    <xdr:colOff>28575</xdr:colOff>
                    <xdr:row>158</xdr:row>
                    <xdr:rowOff>180975</xdr:rowOff>
                  </to>
                </anchor>
              </controlPr>
            </control>
          </mc:Choice>
        </mc:AlternateContent>
        <mc:AlternateContent xmlns:mc="http://schemas.openxmlformats.org/markup-compatibility/2006">
          <mc:Choice Requires="x14">
            <control shapeId="1484" r:id="rId134" name="Check Box 460">
              <controlPr defaultSize="0" autoFill="0" autoLine="0" autoPict="0">
                <anchor moveWithCells="1" sizeWithCells="1">
                  <from>
                    <xdr:col>2</xdr:col>
                    <xdr:colOff>95250</xdr:colOff>
                    <xdr:row>158</xdr:row>
                    <xdr:rowOff>180975</xdr:rowOff>
                  </from>
                  <to>
                    <xdr:col>4</xdr:col>
                    <xdr:colOff>28575</xdr:colOff>
                    <xdr:row>159</xdr:row>
                    <xdr:rowOff>180975</xdr:rowOff>
                  </to>
                </anchor>
              </controlPr>
            </control>
          </mc:Choice>
        </mc:AlternateContent>
        <mc:AlternateContent xmlns:mc="http://schemas.openxmlformats.org/markup-compatibility/2006">
          <mc:Choice Requires="x14">
            <control shapeId="1409" r:id="rId135" name="Group Box 385">
              <controlPr defaultSize="0" autoFill="0" autoPict="0">
                <anchor moveWithCells="1" sizeWithCells="1">
                  <from>
                    <xdr:col>2</xdr:col>
                    <xdr:colOff>66675</xdr:colOff>
                    <xdr:row>148</xdr:row>
                    <xdr:rowOff>180975</xdr:rowOff>
                  </from>
                  <to>
                    <xdr:col>4</xdr:col>
                    <xdr:colOff>57150</xdr:colOff>
                    <xdr:row>154</xdr:row>
                    <xdr:rowOff>0</xdr:rowOff>
                  </to>
                </anchor>
              </controlPr>
            </control>
          </mc:Choice>
        </mc:AlternateContent>
        <mc:AlternateContent xmlns:mc="http://schemas.openxmlformats.org/markup-compatibility/2006">
          <mc:Choice Requires="x14">
            <control shapeId="1466" r:id="rId136" name="Check Box 442">
              <controlPr defaultSize="0" autoFill="0" autoLine="0" autoPict="0">
                <anchor moveWithCells="1" sizeWithCells="1">
                  <from>
                    <xdr:col>2</xdr:col>
                    <xdr:colOff>95250</xdr:colOff>
                    <xdr:row>148</xdr:row>
                    <xdr:rowOff>200025</xdr:rowOff>
                  </from>
                  <to>
                    <xdr:col>4</xdr:col>
                    <xdr:colOff>28575</xdr:colOff>
                    <xdr:row>149</xdr:row>
                    <xdr:rowOff>190500</xdr:rowOff>
                  </to>
                </anchor>
              </controlPr>
            </control>
          </mc:Choice>
        </mc:AlternateContent>
        <mc:AlternateContent xmlns:mc="http://schemas.openxmlformats.org/markup-compatibility/2006">
          <mc:Choice Requires="x14">
            <control shapeId="1468" r:id="rId137" name="Check Box 444">
              <controlPr defaultSize="0" autoFill="0" autoLine="0" autoPict="0">
                <anchor moveWithCells="1" sizeWithCells="1">
                  <from>
                    <xdr:col>2</xdr:col>
                    <xdr:colOff>95250</xdr:colOff>
                    <xdr:row>149</xdr:row>
                    <xdr:rowOff>200025</xdr:rowOff>
                  </from>
                  <to>
                    <xdr:col>4</xdr:col>
                    <xdr:colOff>28575</xdr:colOff>
                    <xdr:row>150</xdr:row>
                    <xdr:rowOff>190500</xdr:rowOff>
                  </to>
                </anchor>
              </controlPr>
            </control>
          </mc:Choice>
        </mc:AlternateContent>
        <mc:AlternateContent xmlns:mc="http://schemas.openxmlformats.org/markup-compatibility/2006">
          <mc:Choice Requires="x14">
            <control shapeId="1470" r:id="rId138" name="Check Box 446">
              <controlPr defaultSize="0" autoFill="0" autoLine="0" autoPict="0">
                <anchor moveWithCells="1" sizeWithCells="1">
                  <from>
                    <xdr:col>2</xdr:col>
                    <xdr:colOff>95250</xdr:colOff>
                    <xdr:row>150</xdr:row>
                    <xdr:rowOff>190500</xdr:rowOff>
                  </from>
                  <to>
                    <xdr:col>4</xdr:col>
                    <xdr:colOff>28575</xdr:colOff>
                    <xdr:row>151</xdr:row>
                    <xdr:rowOff>190500</xdr:rowOff>
                  </to>
                </anchor>
              </controlPr>
            </control>
          </mc:Choice>
        </mc:AlternateContent>
        <mc:AlternateContent xmlns:mc="http://schemas.openxmlformats.org/markup-compatibility/2006">
          <mc:Choice Requires="x14">
            <control shapeId="1472" r:id="rId139" name="Check Box 448">
              <controlPr defaultSize="0" autoFill="0" autoLine="0" autoPict="0">
                <anchor moveWithCells="1" sizeWithCells="1">
                  <from>
                    <xdr:col>2</xdr:col>
                    <xdr:colOff>95250</xdr:colOff>
                    <xdr:row>151</xdr:row>
                    <xdr:rowOff>190500</xdr:rowOff>
                  </from>
                  <to>
                    <xdr:col>4</xdr:col>
                    <xdr:colOff>28575</xdr:colOff>
                    <xdr:row>152</xdr:row>
                    <xdr:rowOff>190500</xdr:rowOff>
                  </to>
                </anchor>
              </controlPr>
            </control>
          </mc:Choice>
        </mc:AlternateContent>
        <mc:AlternateContent xmlns:mc="http://schemas.openxmlformats.org/markup-compatibility/2006">
          <mc:Choice Requires="x14">
            <control shapeId="1473" r:id="rId140" name="Check Box 449">
              <controlPr defaultSize="0" autoFill="0" autoLine="0" autoPict="0">
                <anchor moveWithCells="1" sizeWithCells="1">
                  <from>
                    <xdr:col>2</xdr:col>
                    <xdr:colOff>95250</xdr:colOff>
                    <xdr:row>152</xdr:row>
                    <xdr:rowOff>190500</xdr:rowOff>
                  </from>
                  <to>
                    <xdr:col>4</xdr:col>
                    <xdr:colOff>28575</xdr:colOff>
                    <xdr:row>153</xdr:row>
                    <xdr:rowOff>190500</xdr:rowOff>
                  </to>
                </anchor>
              </controlPr>
            </control>
          </mc:Choice>
        </mc:AlternateContent>
        <mc:AlternateContent xmlns:mc="http://schemas.openxmlformats.org/markup-compatibility/2006">
          <mc:Choice Requires="x14">
            <control shapeId="1425" r:id="rId141" name="Option Button 401">
              <controlPr locked="0" defaultSize="0" autoFill="0" autoLine="0" autoPict="0">
                <anchor moveWithCells="1" sizeWithCells="1">
                  <from>
                    <xdr:col>2</xdr:col>
                    <xdr:colOff>104775</xdr:colOff>
                    <xdr:row>210</xdr:row>
                    <xdr:rowOff>9525</xdr:rowOff>
                  </from>
                  <to>
                    <xdr:col>4</xdr:col>
                    <xdr:colOff>19050</xdr:colOff>
                    <xdr:row>210</xdr:row>
                    <xdr:rowOff>200025</xdr:rowOff>
                  </to>
                </anchor>
              </controlPr>
            </control>
          </mc:Choice>
        </mc:AlternateContent>
        <mc:AlternateContent xmlns:mc="http://schemas.openxmlformats.org/markup-compatibility/2006">
          <mc:Choice Requires="x14">
            <control shapeId="1426" r:id="rId142" name="Option Button 402">
              <controlPr locked="0" defaultSize="0" autoFill="0" autoLine="0" autoPict="0">
                <anchor moveWithCells="1" sizeWithCells="1">
                  <from>
                    <xdr:col>2</xdr:col>
                    <xdr:colOff>104775</xdr:colOff>
                    <xdr:row>210</xdr:row>
                    <xdr:rowOff>200025</xdr:rowOff>
                  </from>
                  <to>
                    <xdr:col>4</xdr:col>
                    <xdr:colOff>19050</xdr:colOff>
                    <xdr:row>211</xdr:row>
                    <xdr:rowOff>200025</xdr:rowOff>
                  </to>
                </anchor>
              </controlPr>
            </control>
          </mc:Choice>
        </mc:AlternateContent>
        <mc:AlternateContent xmlns:mc="http://schemas.openxmlformats.org/markup-compatibility/2006">
          <mc:Choice Requires="x14">
            <control shapeId="1427" r:id="rId143" name="Group Box 403">
              <controlPr defaultSize="0" autoFill="0" autoPict="0">
                <anchor moveWithCells="1" sizeWithCells="1">
                  <from>
                    <xdr:col>2</xdr:col>
                    <xdr:colOff>66675</xdr:colOff>
                    <xdr:row>209</xdr:row>
                    <xdr:rowOff>190500</xdr:rowOff>
                  </from>
                  <to>
                    <xdr:col>4</xdr:col>
                    <xdr:colOff>57150</xdr:colOff>
                    <xdr:row>215</xdr:row>
                    <xdr:rowOff>9525</xdr:rowOff>
                  </to>
                </anchor>
              </controlPr>
            </control>
          </mc:Choice>
        </mc:AlternateContent>
        <mc:AlternateContent xmlns:mc="http://schemas.openxmlformats.org/markup-compatibility/2006">
          <mc:Choice Requires="x14">
            <control shapeId="1428" r:id="rId144" name="Option Button 404">
              <controlPr locked="0" defaultSize="0" autoFill="0" autoLine="0" autoPict="0">
                <anchor moveWithCells="1" sizeWithCells="1">
                  <from>
                    <xdr:col>2</xdr:col>
                    <xdr:colOff>104775</xdr:colOff>
                    <xdr:row>212</xdr:row>
                    <xdr:rowOff>9525</xdr:rowOff>
                  </from>
                  <to>
                    <xdr:col>4</xdr:col>
                    <xdr:colOff>19050</xdr:colOff>
                    <xdr:row>212</xdr:row>
                    <xdr:rowOff>190500</xdr:rowOff>
                  </to>
                </anchor>
              </controlPr>
            </control>
          </mc:Choice>
        </mc:AlternateContent>
        <mc:AlternateContent xmlns:mc="http://schemas.openxmlformats.org/markup-compatibility/2006">
          <mc:Choice Requires="x14">
            <control shapeId="1429" r:id="rId145" name="Option Button 405">
              <controlPr locked="0" defaultSize="0" autoFill="0" autoLine="0" autoPict="0">
                <anchor moveWithCells="1" sizeWithCells="1">
                  <from>
                    <xdr:col>2</xdr:col>
                    <xdr:colOff>104775</xdr:colOff>
                    <xdr:row>212</xdr:row>
                    <xdr:rowOff>190500</xdr:rowOff>
                  </from>
                  <to>
                    <xdr:col>4</xdr:col>
                    <xdr:colOff>19050</xdr:colOff>
                    <xdr:row>213</xdr:row>
                    <xdr:rowOff>200025</xdr:rowOff>
                  </to>
                </anchor>
              </controlPr>
            </control>
          </mc:Choice>
        </mc:AlternateContent>
        <mc:AlternateContent xmlns:mc="http://schemas.openxmlformats.org/markup-compatibility/2006">
          <mc:Choice Requires="x14">
            <control shapeId="1430" r:id="rId146" name="Option Button 406">
              <controlPr locked="0" defaultSize="0" autoFill="0" autoLine="0" autoPict="0">
                <anchor moveWithCells="1" sizeWithCells="1">
                  <from>
                    <xdr:col>2</xdr:col>
                    <xdr:colOff>104775</xdr:colOff>
                    <xdr:row>213</xdr:row>
                    <xdr:rowOff>190500</xdr:rowOff>
                  </from>
                  <to>
                    <xdr:col>4</xdr:col>
                    <xdr:colOff>19050</xdr:colOff>
                    <xdr:row>214</xdr:row>
                    <xdr:rowOff>200025</xdr:rowOff>
                  </to>
                </anchor>
              </controlPr>
            </control>
          </mc:Choice>
        </mc:AlternateContent>
        <mc:AlternateContent xmlns:mc="http://schemas.openxmlformats.org/markup-compatibility/2006">
          <mc:Choice Requires="x14">
            <control shapeId="1413" r:id="rId147" name="Option Button 389">
              <controlPr locked="0" defaultSize="0" autoFill="0" autoLine="0" autoPict="0">
                <anchor moveWithCells="1" sizeWithCells="1">
                  <from>
                    <xdr:col>2</xdr:col>
                    <xdr:colOff>104775</xdr:colOff>
                    <xdr:row>203</xdr:row>
                    <xdr:rowOff>9525</xdr:rowOff>
                  </from>
                  <to>
                    <xdr:col>4</xdr:col>
                    <xdr:colOff>19050</xdr:colOff>
                    <xdr:row>203</xdr:row>
                    <xdr:rowOff>200025</xdr:rowOff>
                  </to>
                </anchor>
              </controlPr>
            </control>
          </mc:Choice>
        </mc:AlternateContent>
        <mc:AlternateContent xmlns:mc="http://schemas.openxmlformats.org/markup-compatibility/2006">
          <mc:Choice Requires="x14">
            <control shapeId="1414" r:id="rId148" name="Option Button 390">
              <controlPr locked="0" defaultSize="0" autoFill="0" autoLine="0" autoPict="0">
                <anchor moveWithCells="1" sizeWithCells="1">
                  <from>
                    <xdr:col>2</xdr:col>
                    <xdr:colOff>104775</xdr:colOff>
                    <xdr:row>203</xdr:row>
                    <xdr:rowOff>200025</xdr:rowOff>
                  </from>
                  <to>
                    <xdr:col>4</xdr:col>
                    <xdr:colOff>19050</xdr:colOff>
                    <xdr:row>204</xdr:row>
                    <xdr:rowOff>190500</xdr:rowOff>
                  </to>
                </anchor>
              </controlPr>
            </control>
          </mc:Choice>
        </mc:AlternateContent>
        <mc:AlternateContent xmlns:mc="http://schemas.openxmlformats.org/markup-compatibility/2006">
          <mc:Choice Requires="x14">
            <control shapeId="1415" r:id="rId149" name="Group Box 391">
              <controlPr defaultSize="0" autoFill="0" autoPict="0">
                <anchor moveWithCells="1" sizeWithCells="1">
                  <from>
                    <xdr:col>2</xdr:col>
                    <xdr:colOff>66675</xdr:colOff>
                    <xdr:row>203</xdr:row>
                    <xdr:rowOff>0</xdr:rowOff>
                  </from>
                  <to>
                    <xdr:col>4</xdr:col>
                    <xdr:colOff>57150</xdr:colOff>
                    <xdr:row>207</xdr:row>
                    <xdr:rowOff>0</xdr:rowOff>
                  </to>
                </anchor>
              </controlPr>
            </control>
          </mc:Choice>
        </mc:AlternateContent>
        <mc:AlternateContent xmlns:mc="http://schemas.openxmlformats.org/markup-compatibility/2006">
          <mc:Choice Requires="x14">
            <control shapeId="1416" r:id="rId150" name="Option Button 392">
              <controlPr locked="0" defaultSize="0" autoFill="0" autoLine="0" autoPict="0">
                <anchor moveWithCells="1" sizeWithCells="1">
                  <from>
                    <xdr:col>2</xdr:col>
                    <xdr:colOff>104775</xdr:colOff>
                    <xdr:row>204</xdr:row>
                    <xdr:rowOff>190500</xdr:rowOff>
                  </from>
                  <to>
                    <xdr:col>4</xdr:col>
                    <xdr:colOff>19050</xdr:colOff>
                    <xdr:row>205</xdr:row>
                    <xdr:rowOff>171450</xdr:rowOff>
                  </to>
                </anchor>
              </controlPr>
            </control>
          </mc:Choice>
        </mc:AlternateContent>
        <mc:AlternateContent xmlns:mc="http://schemas.openxmlformats.org/markup-compatibility/2006">
          <mc:Choice Requires="x14">
            <control shapeId="1417" r:id="rId151" name="Option Button 393">
              <controlPr locked="0" defaultSize="0" autoFill="0" autoLine="0" autoPict="0">
                <anchor moveWithCells="1" sizeWithCells="1">
                  <from>
                    <xdr:col>2</xdr:col>
                    <xdr:colOff>104775</xdr:colOff>
                    <xdr:row>205</xdr:row>
                    <xdr:rowOff>171450</xdr:rowOff>
                  </from>
                  <to>
                    <xdr:col>4</xdr:col>
                    <xdr:colOff>19050</xdr:colOff>
                    <xdr:row>206</xdr:row>
                    <xdr:rowOff>161925</xdr:rowOff>
                  </to>
                </anchor>
              </controlPr>
            </control>
          </mc:Choice>
        </mc:AlternateContent>
        <mc:AlternateContent xmlns:mc="http://schemas.openxmlformats.org/markup-compatibility/2006">
          <mc:Choice Requires="x14">
            <control shapeId="1268" r:id="rId152" name="Option Button 244">
              <controlPr locked="0" defaultSize="0" autoFill="0" autoLine="0" autoPict="0">
                <anchor moveWithCells="1" sizeWithCells="1">
                  <from>
                    <xdr:col>2</xdr:col>
                    <xdr:colOff>104775</xdr:colOff>
                    <xdr:row>144</xdr:row>
                    <xdr:rowOff>180975</xdr:rowOff>
                  </from>
                  <to>
                    <xdr:col>4</xdr:col>
                    <xdr:colOff>38100</xdr:colOff>
                    <xdr:row>145</xdr:row>
                    <xdr:rowOff>190500</xdr:rowOff>
                  </to>
                </anchor>
              </controlPr>
            </control>
          </mc:Choice>
        </mc:AlternateContent>
        <mc:AlternateContent xmlns:mc="http://schemas.openxmlformats.org/markup-compatibility/2006">
          <mc:Choice Requires="x14">
            <control shapeId="1269" r:id="rId153" name="Option Button 245">
              <controlPr locked="0" defaultSize="0" autoFill="0" autoLine="0" autoPict="0">
                <anchor moveWithCells="1" sizeWithCells="1">
                  <from>
                    <xdr:col>2</xdr:col>
                    <xdr:colOff>114300</xdr:colOff>
                    <xdr:row>145</xdr:row>
                    <xdr:rowOff>180975</xdr:rowOff>
                  </from>
                  <to>
                    <xdr:col>4</xdr:col>
                    <xdr:colOff>38100</xdr:colOff>
                    <xdr:row>146</xdr:row>
                    <xdr:rowOff>180975</xdr:rowOff>
                  </to>
                </anchor>
              </controlPr>
            </control>
          </mc:Choice>
        </mc:AlternateContent>
        <mc:AlternateContent xmlns:mc="http://schemas.openxmlformats.org/markup-compatibility/2006">
          <mc:Choice Requires="x14">
            <control shapeId="1270" r:id="rId154" name="Group Box 246">
              <controlPr defaultSize="0" autoFill="0" autoPict="0">
                <anchor moveWithCells="1" sizeWithCells="1">
                  <from>
                    <xdr:col>2</xdr:col>
                    <xdr:colOff>47625</xdr:colOff>
                    <xdr:row>144</xdr:row>
                    <xdr:rowOff>161925</xdr:rowOff>
                  </from>
                  <to>
                    <xdr:col>4</xdr:col>
                    <xdr:colOff>104775</xdr:colOff>
                    <xdr:row>147</xdr:row>
                    <xdr:rowOff>28575</xdr:rowOff>
                  </to>
                </anchor>
              </controlPr>
            </control>
          </mc:Choice>
        </mc:AlternateContent>
        <mc:AlternateContent xmlns:mc="http://schemas.openxmlformats.org/markup-compatibility/2006">
          <mc:Choice Requires="x14">
            <control shapeId="1178" r:id="rId155" name="Option Button 154">
              <controlPr locked="0" defaultSize="0" autoFill="0" autoLine="0" autoPict="0">
                <anchor moveWithCells="1" sizeWithCells="1">
                  <from>
                    <xdr:col>2</xdr:col>
                    <xdr:colOff>104775</xdr:colOff>
                    <xdr:row>135</xdr:row>
                    <xdr:rowOff>200025</xdr:rowOff>
                  </from>
                  <to>
                    <xdr:col>4</xdr:col>
                    <xdr:colOff>19050</xdr:colOff>
                    <xdr:row>136</xdr:row>
                    <xdr:rowOff>190500</xdr:rowOff>
                  </to>
                </anchor>
              </controlPr>
            </control>
          </mc:Choice>
        </mc:AlternateContent>
        <mc:AlternateContent xmlns:mc="http://schemas.openxmlformats.org/markup-compatibility/2006">
          <mc:Choice Requires="x14">
            <control shapeId="1179" r:id="rId156" name="Option Button 155">
              <controlPr locked="0" defaultSize="0" autoFill="0" autoLine="0" autoPict="0">
                <anchor moveWithCells="1" sizeWithCells="1">
                  <from>
                    <xdr:col>2</xdr:col>
                    <xdr:colOff>104775</xdr:colOff>
                    <xdr:row>136</xdr:row>
                    <xdr:rowOff>190500</xdr:rowOff>
                  </from>
                  <to>
                    <xdr:col>4</xdr:col>
                    <xdr:colOff>19050</xdr:colOff>
                    <xdr:row>137</xdr:row>
                    <xdr:rowOff>190500</xdr:rowOff>
                  </to>
                </anchor>
              </controlPr>
            </control>
          </mc:Choice>
        </mc:AlternateContent>
        <mc:AlternateContent xmlns:mc="http://schemas.openxmlformats.org/markup-compatibility/2006">
          <mc:Choice Requires="x14">
            <control shapeId="1180" r:id="rId157" name="Group Box 156">
              <controlPr defaultSize="0" autoFill="0" autoPict="0">
                <anchor moveWithCells="1" sizeWithCells="1">
                  <from>
                    <xdr:col>2</xdr:col>
                    <xdr:colOff>66675</xdr:colOff>
                    <xdr:row>135</xdr:row>
                    <xdr:rowOff>180975</xdr:rowOff>
                  </from>
                  <to>
                    <xdr:col>4</xdr:col>
                    <xdr:colOff>57150</xdr:colOff>
                    <xdr:row>141</xdr:row>
                    <xdr:rowOff>0</xdr:rowOff>
                  </to>
                </anchor>
              </controlPr>
            </control>
          </mc:Choice>
        </mc:AlternateContent>
        <mc:AlternateContent xmlns:mc="http://schemas.openxmlformats.org/markup-compatibility/2006">
          <mc:Choice Requires="x14">
            <control shapeId="1181" r:id="rId158" name="Option Button 157">
              <controlPr locked="0" defaultSize="0" autoFill="0" autoLine="0" autoPict="0">
                <anchor moveWithCells="1" sizeWithCells="1">
                  <from>
                    <xdr:col>2</xdr:col>
                    <xdr:colOff>104775</xdr:colOff>
                    <xdr:row>137</xdr:row>
                    <xdr:rowOff>200025</xdr:rowOff>
                  </from>
                  <to>
                    <xdr:col>4</xdr:col>
                    <xdr:colOff>19050</xdr:colOff>
                    <xdr:row>138</xdr:row>
                    <xdr:rowOff>180975</xdr:rowOff>
                  </to>
                </anchor>
              </controlPr>
            </control>
          </mc:Choice>
        </mc:AlternateContent>
        <mc:AlternateContent xmlns:mc="http://schemas.openxmlformats.org/markup-compatibility/2006">
          <mc:Choice Requires="x14">
            <control shapeId="1182" r:id="rId159" name="Option Button 158">
              <controlPr locked="0" defaultSize="0" autoFill="0" autoLine="0" autoPict="0">
                <anchor moveWithCells="1" sizeWithCells="1">
                  <from>
                    <xdr:col>2</xdr:col>
                    <xdr:colOff>104775</xdr:colOff>
                    <xdr:row>138</xdr:row>
                    <xdr:rowOff>180975</xdr:rowOff>
                  </from>
                  <to>
                    <xdr:col>4</xdr:col>
                    <xdr:colOff>19050</xdr:colOff>
                    <xdr:row>139</xdr:row>
                    <xdr:rowOff>190500</xdr:rowOff>
                  </to>
                </anchor>
              </controlPr>
            </control>
          </mc:Choice>
        </mc:AlternateContent>
        <mc:AlternateContent xmlns:mc="http://schemas.openxmlformats.org/markup-compatibility/2006">
          <mc:Choice Requires="x14">
            <control shapeId="1183" r:id="rId160" name="Option Button 159">
              <controlPr locked="0" defaultSize="0" autoFill="0" autoLine="0" autoPict="0">
                <anchor moveWithCells="1" sizeWithCells="1">
                  <from>
                    <xdr:col>2</xdr:col>
                    <xdr:colOff>104775</xdr:colOff>
                    <xdr:row>139</xdr:row>
                    <xdr:rowOff>180975</xdr:rowOff>
                  </from>
                  <to>
                    <xdr:col>4</xdr:col>
                    <xdr:colOff>19050</xdr:colOff>
                    <xdr:row>140</xdr:row>
                    <xdr:rowOff>190500</xdr:rowOff>
                  </to>
                </anchor>
              </controlPr>
            </control>
          </mc:Choice>
        </mc:AlternateContent>
        <mc:AlternateContent xmlns:mc="http://schemas.openxmlformats.org/markup-compatibility/2006">
          <mc:Choice Requires="x14">
            <control shapeId="1130" r:id="rId161" name="Option Button 106">
              <controlPr locked="0" defaultSize="0" autoFill="0" autoLine="0" autoPict="0">
                <anchor moveWithCells="1" sizeWithCells="1">
                  <from>
                    <xdr:col>2</xdr:col>
                    <xdr:colOff>95250</xdr:colOff>
                    <xdr:row>162</xdr:row>
                    <xdr:rowOff>190500</xdr:rowOff>
                  </from>
                  <to>
                    <xdr:col>4</xdr:col>
                    <xdr:colOff>28575</xdr:colOff>
                    <xdr:row>163</xdr:row>
                    <xdr:rowOff>190500</xdr:rowOff>
                  </to>
                </anchor>
              </controlPr>
            </control>
          </mc:Choice>
        </mc:AlternateContent>
        <mc:AlternateContent xmlns:mc="http://schemas.openxmlformats.org/markup-compatibility/2006">
          <mc:Choice Requires="x14">
            <control shapeId="1131" r:id="rId162" name="Option Button 107">
              <controlPr locked="0" defaultSize="0" autoFill="0" autoLine="0" autoPict="0">
                <anchor moveWithCells="1" sizeWithCells="1">
                  <from>
                    <xdr:col>2</xdr:col>
                    <xdr:colOff>104775</xdr:colOff>
                    <xdr:row>163</xdr:row>
                    <xdr:rowOff>190500</xdr:rowOff>
                  </from>
                  <to>
                    <xdr:col>4</xdr:col>
                    <xdr:colOff>28575</xdr:colOff>
                    <xdr:row>164</xdr:row>
                    <xdr:rowOff>180975</xdr:rowOff>
                  </to>
                </anchor>
              </controlPr>
            </control>
          </mc:Choice>
        </mc:AlternateContent>
        <mc:AlternateContent xmlns:mc="http://schemas.openxmlformats.org/markup-compatibility/2006">
          <mc:Choice Requires="x14">
            <control shapeId="1132" r:id="rId163" name="Group Box 108">
              <controlPr defaultSize="0" autoFill="0" autoPict="0">
                <anchor moveWithCells="1" sizeWithCells="1">
                  <from>
                    <xdr:col>2</xdr:col>
                    <xdr:colOff>38100</xdr:colOff>
                    <xdr:row>162</xdr:row>
                    <xdr:rowOff>171450</xdr:rowOff>
                  </from>
                  <to>
                    <xdr:col>4</xdr:col>
                    <xdr:colOff>95250</xdr:colOff>
                    <xdr:row>165</xdr:row>
                    <xdr:rowOff>28575</xdr:rowOff>
                  </to>
                </anchor>
              </controlPr>
            </control>
          </mc:Choice>
        </mc:AlternateContent>
        <mc:AlternateContent xmlns:mc="http://schemas.openxmlformats.org/markup-compatibility/2006">
          <mc:Choice Requires="x14">
            <control shapeId="1124" r:id="rId164" name="Option Button 100">
              <controlPr locked="0" defaultSize="0" autoFill="0" autoLine="0" autoPict="0">
                <anchor moveWithCells="1" sizeWithCells="1">
                  <from>
                    <xdr:col>2</xdr:col>
                    <xdr:colOff>95250</xdr:colOff>
                    <xdr:row>125</xdr:row>
                    <xdr:rowOff>190500</xdr:rowOff>
                  </from>
                  <to>
                    <xdr:col>4</xdr:col>
                    <xdr:colOff>28575</xdr:colOff>
                    <xdr:row>126</xdr:row>
                    <xdr:rowOff>190500</xdr:rowOff>
                  </to>
                </anchor>
              </controlPr>
            </control>
          </mc:Choice>
        </mc:AlternateContent>
        <mc:AlternateContent xmlns:mc="http://schemas.openxmlformats.org/markup-compatibility/2006">
          <mc:Choice Requires="x14">
            <control shapeId="1125" r:id="rId165" name="Option Button 101">
              <controlPr locked="0" defaultSize="0" autoFill="0" autoLine="0" autoPict="0">
                <anchor moveWithCells="1" sizeWithCells="1">
                  <from>
                    <xdr:col>2</xdr:col>
                    <xdr:colOff>104775</xdr:colOff>
                    <xdr:row>126</xdr:row>
                    <xdr:rowOff>190500</xdr:rowOff>
                  </from>
                  <to>
                    <xdr:col>4</xdr:col>
                    <xdr:colOff>28575</xdr:colOff>
                    <xdr:row>127</xdr:row>
                    <xdr:rowOff>180975</xdr:rowOff>
                  </to>
                </anchor>
              </controlPr>
            </control>
          </mc:Choice>
        </mc:AlternateContent>
        <mc:AlternateContent xmlns:mc="http://schemas.openxmlformats.org/markup-compatibility/2006">
          <mc:Choice Requires="x14">
            <control shapeId="1126" r:id="rId166" name="Group Box 102">
              <controlPr defaultSize="0" autoFill="0" autoPict="0">
                <anchor moveWithCells="1" sizeWithCells="1">
                  <from>
                    <xdr:col>2</xdr:col>
                    <xdr:colOff>38100</xdr:colOff>
                    <xdr:row>125</xdr:row>
                    <xdr:rowOff>171450</xdr:rowOff>
                  </from>
                  <to>
                    <xdr:col>4</xdr:col>
                    <xdr:colOff>95250</xdr:colOff>
                    <xdr:row>128</xdr:row>
                    <xdr:rowOff>28575</xdr:rowOff>
                  </to>
                </anchor>
              </controlPr>
            </control>
          </mc:Choice>
        </mc:AlternateContent>
        <mc:AlternateContent xmlns:mc="http://schemas.openxmlformats.org/markup-compatibility/2006">
          <mc:Choice Requires="x14">
            <control shapeId="1121" r:id="rId167" name="Option Button 97">
              <controlPr locked="0" defaultSize="0" autoFill="0" autoLine="0" autoPict="0">
                <anchor moveWithCells="1" sizeWithCells="1">
                  <from>
                    <xdr:col>2</xdr:col>
                    <xdr:colOff>95250</xdr:colOff>
                    <xdr:row>121</xdr:row>
                    <xdr:rowOff>180975</xdr:rowOff>
                  </from>
                  <to>
                    <xdr:col>4</xdr:col>
                    <xdr:colOff>28575</xdr:colOff>
                    <xdr:row>122</xdr:row>
                    <xdr:rowOff>190500</xdr:rowOff>
                  </to>
                </anchor>
              </controlPr>
            </control>
          </mc:Choice>
        </mc:AlternateContent>
        <mc:AlternateContent xmlns:mc="http://schemas.openxmlformats.org/markup-compatibility/2006">
          <mc:Choice Requires="x14">
            <control shapeId="1122" r:id="rId168" name="Option Button 98">
              <controlPr locked="0" defaultSize="0" autoFill="0" autoLine="0" autoPict="0">
                <anchor moveWithCells="1" sizeWithCells="1">
                  <from>
                    <xdr:col>2</xdr:col>
                    <xdr:colOff>104775</xdr:colOff>
                    <xdr:row>122</xdr:row>
                    <xdr:rowOff>180975</xdr:rowOff>
                  </from>
                  <to>
                    <xdr:col>4</xdr:col>
                    <xdr:colOff>28575</xdr:colOff>
                    <xdr:row>123</xdr:row>
                    <xdr:rowOff>180975</xdr:rowOff>
                  </to>
                </anchor>
              </controlPr>
            </control>
          </mc:Choice>
        </mc:AlternateContent>
        <mc:AlternateContent xmlns:mc="http://schemas.openxmlformats.org/markup-compatibility/2006">
          <mc:Choice Requires="x14">
            <control shapeId="1123" r:id="rId169" name="Group Box 99">
              <controlPr defaultSize="0" autoFill="0" autoPict="0">
                <anchor moveWithCells="1" sizeWithCells="1">
                  <from>
                    <xdr:col>2</xdr:col>
                    <xdr:colOff>38100</xdr:colOff>
                    <xdr:row>121</xdr:row>
                    <xdr:rowOff>161925</xdr:rowOff>
                  </from>
                  <to>
                    <xdr:col>4</xdr:col>
                    <xdr:colOff>95250</xdr:colOff>
                    <xdr:row>124</xdr:row>
                    <xdr:rowOff>28575</xdr:rowOff>
                  </to>
                </anchor>
              </controlPr>
            </control>
          </mc:Choice>
        </mc:AlternateContent>
        <mc:AlternateContent xmlns:mc="http://schemas.openxmlformats.org/markup-compatibility/2006">
          <mc:Choice Requires="x14">
            <control shapeId="1115" r:id="rId170" name="Option Button 91">
              <controlPr locked="0" defaultSize="0" autoFill="0" autoLine="0" autoPict="0">
                <anchor moveWithCells="1" sizeWithCells="1">
                  <from>
                    <xdr:col>2</xdr:col>
                    <xdr:colOff>104775</xdr:colOff>
                    <xdr:row>112</xdr:row>
                    <xdr:rowOff>200025</xdr:rowOff>
                  </from>
                  <to>
                    <xdr:col>4</xdr:col>
                    <xdr:colOff>19050</xdr:colOff>
                    <xdr:row>113</xdr:row>
                    <xdr:rowOff>190500</xdr:rowOff>
                  </to>
                </anchor>
              </controlPr>
            </control>
          </mc:Choice>
        </mc:AlternateContent>
        <mc:AlternateContent xmlns:mc="http://schemas.openxmlformats.org/markup-compatibility/2006">
          <mc:Choice Requires="x14">
            <control shapeId="1116" r:id="rId171" name="Option Button 92">
              <controlPr locked="0" defaultSize="0" autoFill="0" autoLine="0" autoPict="0">
                <anchor moveWithCells="1" sizeWithCells="1">
                  <from>
                    <xdr:col>2</xdr:col>
                    <xdr:colOff>104775</xdr:colOff>
                    <xdr:row>113</xdr:row>
                    <xdr:rowOff>190500</xdr:rowOff>
                  </from>
                  <to>
                    <xdr:col>4</xdr:col>
                    <xdr:colOff>19050</xdr:colOff>
                    <xdr:row>114</xdr:row>
                    <xdr:rowOff>190500</xdr:rowOff>
                  </to>
                </anchor>
              </controlPr>
            </control>
          </mc:Choice>
        </mc:AlternateContent>
        <mc:AlternateContent xmlns:mc="http://schemas.openxmlformats.org/markup-compatibility/2006">
          <mc:Choice Requires="x14">
            <control shapeId="1117" r:id="rId172" name="Group Box 93">
              <controlPr defaultSize="0" autoFill="0" autoPict="0">
                <anchor moveWithCells="1" sizeWithCells="1">
                  <from>
                    <xdr:col>2</xdr:col>
                    <xdr:colOff>66675</xdr:colOff>
                    <xdr:row>112</xdr:row>
                    <xdr:rowOff>180975</xdr:rowOff>
                  </from>
                  <to>
                    <xdr:col>4</xdr:col>
                    <xdr:colOff>57150</xdr:colOff>
                    <xdr:row>118</xdr:row>
                    <xdr:rowOff>0</xdr:rowOff>
                  </to>
                </anchor>
              </controlPr>
            </control>
          </mc:Choice>
        </mc:AlternateContent>
        <mc:AlternateContent xmlns:mc="http://schemas.openxmlformats.org/markup-compatibility/2006">
          <mc:Choice Requires="x14">
            <control shapeId="1118" r:id="rId173" name="Option Button 94">
              <controlPr locked="0" defaultSize="0" autoFill="0" autoLine="0" autoPict="0">
                <anchor moveWithCells="1" sizeWithCells="1">
                  <from>
                    <xdr:col>2</xdr:col>
                    <xdr:colOff>104775</xdr:colOff>
                    <xdr:row>114</xdr:row>
                    <xdr:rowOff>200025</xdr:rowOff>
                  </from>
                  <to>
                    <xdr:col>4</xdr:col>
                    <xdr:colOff>19050</xdr:colOff>
                    <xdr:row>115</xdr:row>
                    <xdr:rowOff>180975</xdr:rowOff>
                  </to>
                </anchor>
              </controlPr>
            </control>
          </mc:Choice>
        </mc:AlternateContent>
        <mc:AlternateContent xmlns:mc="http://schemas.openxmlformats.org/markup-compatibility/2006">
          <mc:Choice Requires="x14">
            <control shapeId="1119" r:id="rId174" name="Option Button 95">
              <controlPr locked="0" defaultSize="0" autoFill="0" autoLine="0" autoPict="0">
                <anchor moveWithCells="1" sizeWithCells="1">
                  <from>
                    <xdr:col>2</xdr:col>
                    <xdr:colOff>104775</xdr:colOff>
                    <xdr:row>115</xdr:row>
                    <xdr:rowOff>180975</xdr:rowOff>
                  </from>
                  <to>
                    <xdr:col>4</xdr:col>
                    <xdr:colOff>19050</xdr:colOff>
                    <xdr:row>116</xdr:row>
                    <xdr:rowOff>190500</xdr:rowOff>
                  </to>
                </anchor>
              </controlPr>
            </control>
          </mc:Choice>
        </mc:AlternateContent>
        <mc:AlternateContent xmlns:mc="http://schemas.openxmlformats.org/markup-compatibility/2006">
          <mc:Choice Requires="x14">
            <control shapeId="1120" r:id="rId175" name="Option Button 96">
              <controlPr locked="0" defaultSize="0" autoFill="0" autoLine="0" autoPict="0">
                <anchor moveWithCells="1" sizeWithCells="1">
                  <from>
                    <xdr:col>2</xdr:col>
                    <xdr:colOff>104775</xdr:colOff>
                    <xdr:row>116</xdr:row>
                    <xdr:rowOff>180975</xdr:rowOff>
                  </from>
                  <to>
                    <xdr:col>4</xdr:col>
                    <xdr:colOff>19050</xdr:colOff>
                    <xdr:row>117</xdr:row>
                    <xdr:rowOff>190500</xdr:rowOff>
                  </to>
                </anchor>
              </controlPr>
            </control>
          </mc:Choice>
        </mc:AlternateContent>
        <mc:AlternateContent xmlns:mc="http://schemas.openxmlformats.org/markup-compatibility/2006">
          <mc:Choice Requires="x14">
            <control shapeId="1079" r:id="rId176" name="Option Button 55">
              <controlPr locked="0" defaultSize="0" autoFill="0" autoLine="0" autoPict="0">
                <anchor moveWithCells="1" sizeWithCells="1">
                  <from>
                    <xdr:col>2</xdr:col>
                    <xdr:colOff>104775</xdr:colOff>
                    <xdr:row>102</xdr:row>
                    <xdr:rowOff>0</xdr:rowOff>
                  </from>
                  <to>
                    <xdr:col>4</xdr:col>
                    <xdr:colOff>28575</xdr:colOff>
                    <xdr:row>102</xdr:row>
                    <xdr:rowOff>190500</xdr:rowOff>
                  </to>
                </anchor>
              </controlPr>
            </control>
          </mc:Choice>
        </mc:AlternateContent>
        <mc:AlternateContent xmlns:mc="http://schemas.openxmlformats.org/markup-compatibility/2006">
          <mc:Choice Requires="x14">
            <control shapeId="1080" r:id="rId177" name="Option Button 56">
              <controlPr locked="0" defaultSize="0" autoFill="0" autoLine="0" autoPict="0">
                <anchor moveWithCells="1" sizeWithCells="1">
                  <from>
                    <xdr:col>2</xdr:col>
                    <xdr:colOff>104775</xdr:colOff>
                    <xdr:row>102</xdr:row>
                    <xdr:rowOff>190500</xdr:rowOff>
                  </from>
                  <to>
                    <xdr:col>4</xdr:col>
                    <xdr:colOff>28575</xdr:colOff>
                    <xdr:row>103</xdr:row>
                    <xdr:rowOff>190500</xdr:rowOff>
                  </to>
                </anchor>
              </controlPr>
            </control>
          </mc:Choice>
        </mc:AlternateContent>
        <mc:AlternateContent xmlns:mc="http://schemas.openxmlformats.org/markup-compatibility/2006">
          <mc:Choice Requires="x14">
            <control shapeId="1082" r:id="rId178" name="Option Button 58">
              <controlPr locked="0" defaultSize="0" autoFill="0" autoLine="0" autoPict="0">
                <anchor moveWithCells="1" sizeWithCells="1">
                  <from>
                    <xdr:col>2</xdr:col>
                    <xdr:colOff>104775</xdr:colOff>
                    <xdr:row>104</xdr:row>
                    <xdr:rowOff>0</xdr:rowOff>
                  </from>
                  <to>
                    <xdr:col>4</xdr:col>
                    <xdr:colOff>28575</xdr:colOff>
                    <xdr:row>104</xdr:row>
                    <xdr:rowOff>190500</xdr:rowOff>
                  </to>
                </anchor>
              </controlPr>
            </control>
          </mc:Choice>
        </mc:AlternateContent>
        <mc:AlternateContent xmlns:mc="http://schemas.openxmlformats.org/markup-compatibility/2006">
          <mc:Choice Requires="x14">
            <control shapeId="1068" r:id="rId179" name="Option Button 44">
              <controlPr locked="0" defaultSize="0" autoFill="0" autoLine="0" autoPict="0">
                <anchor moveWithCells="1" sizeWithCells="1">
                  <from>
                    <xdr:col>2</xdr:col>
                    <xdr:colOff>95250</xdr:colOff>
                    <xdr:row>93</xdr:row>
                    <xdr:rowOff>9525</xdr:rowOff>
                  </from>
                  <to>
                    <xdr:col>4</xdr:col>
                    <xdr:colOff>9525</xdr:colOff>
                    <xdr:row>93</xdr:row>
                    <xdr:rowOff>200025</xdr:rowOff>
                  </to>
                </anchor>
              </controlPr>
            </control>
          </mc:Choice>
        </mc:AlternateContent>
        <mc:AlternateContent xmlns:mc="http://schemas.openxmlformats.org/markup-compatibility/2006">
          <mc:Choice Requires="x14">
            <control shapeId="1069" r:id="rId180" name="Option Button 45">
              <controlPr locked="0" defaultSize="0" autoFill="0" autoLine="0" autoPict="0">
                <anchor moveWithCells="1" sizeWithCells="1">
                  <from>
                    <xdr:col>2</xdr:col>
                    <xdr:colOff>95250</xdr:colOff>
                    <xdr:row>93</xdr:row>
                    <xdr:rowOff>200025</xdr:rowOff>
                  </from>
                  <to>
                    <xdr:col>4</xdr:col>
                    <xdr:colOff>9525</xdr:colOff>
                    <xdr:row>94</xdr:row>
                    <xdr:rowOff>200025</xdr:rowOff>
                  </to>
                </anchor>
              </controlPr>
            </control>
          </mc:Choice>
        </mc:AlternateContent>
        <mc:AlternateContent xmlns:mc="http://schemas.openxmlformats.org/markup-compatibility/2006">
          <mc:Choice Requires="x14">
            <control shapeId="1070" r:id="rId181" name="Group Box 46">
              <controlPr defaultSize="0" autoFill="0" autoPict="0">
                <anchor moveWithCells="1" sizeWithCells="1">
                  <from>
                    <xdr:col>2</xdr:col>
                    <xdr:colOff>57150</xdr:colOff>
                    <xdr:row>92</xdr:row>
                    <xdr:rowOff>190500</xdr:rowOff>
                  </from>
                  <to>
                    <xdr:col>4</xdr:col>
                    <xdr:colOff>47625</xdr:colOff>
                    <xdr:row>98</xdr:row>
                    <xdr:rowOff>9525</xdr:rowOff>
                  </to>
                </anchor>
              </controlPr>
            </control>
          </mc:Choice>
        </mc:AlternateContent>
        <mc:AlternateContent xmlns:mc="http://schemas.openxmlformats.org/markup-compatibility/2006">
          <mc:Choice Requires="x14">
            <control shapeId="1071" r:id="rId182" name="Option Button 47">
              <controlPr locked="0" defaultSize="0" autoFill="0" autoLine="0" autoPict="0">
                <anchor moveWithCells="1" sizeWithCells="1">
                  <from>
                    <xdr:col>2</xdr:col>
                    <xdr:colOff>95250</xdr:colOff>
                    <xdr:row>95</xdr:row>
                    <xdr:rowOff>9525</xdr:rowOff>
                  </from>
                  <to>
                    <xdr:col>4</xdr:col>
                    <xdr:colOff>9525</xdr:colOff>
                    <xdr:row>95</xdr:row>
                    <xdr:rowOff>190500</xdr:rowOff>
                  </to>
                </anchor>
              </controlPr>
            </control>
          </mc:Choice>
        </mc:AlternateContent>
        <mc:AlternateContent xmlns:mc="http://schemas.openxmlformats.org/markup-compatibility/2006">
          <mc:Choice Requires="x14">
            <control shapeId="1072" r:id="rId183" name="Option Button 48">
              <controlPr locked="0" defaultSize="0" autoFill="0" autoLine="0" autoPict="0">
                <anchor moveWithCells="1" sizeWithCells="1">
                  <from>
                    <xdr:col>2</xdr:col>
                    <xdr:colOff>95250</xdr:colOff>
                    <xdr:row>95</xdr:row>
                    <xdr:rowOff>190500</xdr:rowOff>
                  </from>
                  <to>
                    <xdr:col>4</xdr:col>
                    <xdr:colOff>9525</xdr:colOff>
                    <xdr:row>96</xdr:row>
                    <xdr:rowOff>200025</xdr:rowOff>
                  </to>
                </anchor>
              </controlPr>
            </control>
          </mc:Choice>
        </mc:AlternateContent>
        <mc:AlternateContent xmlns:mc="http://schemas.openxmlformats.org/markup-compatibility/2006">
          <mc:Choice Requires="x14">
            <control shapeId="1073" r:id="rId184" name="Option Button 49">
              <controlPr locked="0" defaultSize="0" autoFill="0" autoLine="0" autoPict="0">
                <anchor moveWithCells="1" sizeWithCells="1">
                  <from>
                    <xdr:col>2</xdr:col>
                    <xdr:colOff>95250</xdr:colOff>
                    <xdr:row>96</xdr:row>
                    <xdr:rowOff>190500</xdr:rowOff>
                  </from>
                  <to>
                    <xdr:col>4</xdr:col>
                    <xdr:colOff>9525</xdr:colOff>
                    <xdr:row>97</xdr:row>
                    <xdr:rowOff>200025</xdr:rowOff>
                  </to>
                </anchor>
              </controlPr>
            </control>
          </mc:Choice>
        </mc:AlternateContent>
        <mc:AlternateContent xmlns:mc="http://schemas.openxmlformats.org/markup-compatibility/2006">
          <mc:Choice Requires="x14">
            <control shapeId="1065" r:id="rId185" name="Option Button 41">
              <controlPr locked="0" defaultSize="0" autoFill="0" autoLine="0" autoPict="0">
                <anchor moveWithCells="1" sizeWithCells="1">
                  <from>
                    <xdr:col>2</xdr:col>
                    <xdr:colOff>104775</xdr:colOff>
                    <xdr:row>82</xdr:row>
                    <xdr:rowOff>180975</xdr:rowOff>
                  </from>
                  <to>
                    <xdr:col>4</xdr:col>
                    <xdr:colOff>38100</xdr:colOff>
                    <xdr:row>83</xdr:row>
                    <xdr:rowOff>190500</xdr:rowOff>
                  </to>
                </anchor>
              </controlPr>
            </control>
          </mc:Choice>
        </mc:AlternateContent>
        <mc:AlternateContent xmlns:mc="http://schemas.openxmlformats.org/markup-compatibility/2006">
          <mc:Choice Requires="x14">
            <control shapeId="1066" r:id="rId186" name="Option Button 42">
              <controlPr locked="0" defaultSize="0" autoFill="0" autoLine="0" autoPict="0">
                <anchor moveWithCells="1" sizeWithCells="1">
                  <from>
                    <xdr:col>2</xdr:col>
                    <xdr:colOff>114300</xdr:colOff>
                    <xdr:row>83</xdr:row>
                    <xdr:rowOff>180975</xdr:rowOff>
                  </from>
                  <to>
                    <xdr:col>4</xdr:col>
                    <xdr:colOff>38100</xdr:colOff>
                    <xdr:row>84</xdr:row>
                    <xdr:rowOff>180975</xdr:rowOff>
                  </to>
                </anchor>
              </controlPr>
            </control>
          </mc:Choice>
        </mc:AlternateContent>
        <mc:AlternateContent xmlns:mc="http://schemas.openxmlformats.org/markup-compatibility/2006">
          <mc:Choice Requires="x14">
            <control shapeId="1067" r:id="rId187" name="Group Box 43">
              <controlPr defaultSize="0" autoFill="0" autoPict="0">
                <anchor moveWithCells="1" sizeWithCells="1">
                  <from>
                    <xdr:col>2</xdr:col>
                    <xdr:colOff>47625</xdr:colOff>
                    <xdr:row>82</xdr:row>
                    <xdr:rowOff>161925</xdr:rowOff>
                  </from>
                  <to>
                    <xdr:col>4</xdr:col>
                    <xdr:colOff>104775</xdr:colOff>
                    <xdr:row>85</xdr:row>
                    <xdr:rowOff>28575</xdr:rowOff>
                  </to>
                </anchor>
              </controlPr>
            </control>
          </mc:Choice>
        </mc:AlternateContent>
        <mc:AlternateContent xmlns:mc="http://schemas.openxmlformats.org/markup-compatibility/2006">
          <mc:Choice Requires="x14">
            <control shapeId="1047" r:id="rId188" name="Option Button 23">
              <controlPr locked="0" defaultSize="0" autoFill="0" autoLine="0" autoPict="0">
                <anchor moveWithCells="1" sizeWithCells="1">
                  <from>
                    <xdr:col>2</xdr:col>
                    <xdr:colOff>104775</xdr:colOff>
                    <xdr:row>60</xdr:row>
                    <xdr:rowOff>190500</xdr:rowOff>
                  </from>
                  <to>
                    <xdr:col>4</xdr:col>
                    <xdr:colOff>19050</xdr:colOff>
                    <xdr:row>61</xdr:row>
                    <xdr:rowOff>180975</xdr:rowOff>
                  </to>
                </anchor>
              </controlPr>
            </control>
          </mc:Choice>
        </mc:AlternateContent>
        <mc:AlternateContent xmlns:mc="http://schemas.openxmlformats.org/markup-compatibility/2006">
          <mc:Choice Requires="x14">
            <control shapeId="1048" r:id="rId189" name="Option Button 24">
              <controlPr locked="0" defaultSize="0" autoFill="0" autoLine="0" autoPict="0">
                <anchor moveWithCells="1" sizeWithCells="1">
                  <from>
                    <xdr:col>2</xdr:col>
                    <xdr:colOff>104775</xdr:colOff>
                    <xdr:row>61</xdr:row>
                    <xdr:rowOff>180975</xdr:rowOff>
                  </from>
                  <to>
                    <xdr:col>4</xdr:col>
                    <xdr:colOff>19050</xdr:colOff>
                    <xdr:row>62</xdr:row>
                    <xdr:rowOff>180975</xdr:rowOff>
                  </to>
                </anchor>
              </controlPr>
            </control>
          </mc:Choice>
        </mc:AlternateContent>
        <mc:AlternateContent xmlns:mc="http://schemas.openxmlformats.org/markup-compatibility/2006">
          <mc:Choice Requires="x14">
            <control shapeId="1049" r:id="rId190" name="Group Box 25">
              <controlPr defaultSize="0" autoFill="0" autoPict="0">
                <anchor moveWithCells="1" sizeWithCells="1">
                  <from>
                    <xdr:col>2</xdr:col>
                    <xdr:colOff>66675</xdr:colOff>
                    <xdr:row>60</xdr:row>
                    <xdr:rowOff>171450</xdr:rowOff>
                  </from>
                  <to>
                    <xdr:col>4</xdr:col>
                    <xdr:colOff>57150</xdr:colOff>
                    <xdr:row>66</xdr:row>
                    <xdr:rowOff>0</xdr:rowOff>
                  </to>
                </anchor>
              </controlPr>
            </control>
          </mc:Choice>
        </mc:AlternateContent>
        <mc:AlternateContent xmlns:mc="http://schemas.openxmlformats.org/markup-compatibility/2006">
          <mc:Choice Requires="x14">
            <control shapeId="1052" r:id="rId191" name="Option Button 28">
              <controlPr locked="0" defaultSize="0" autoFill="0" autoLine="0" autoPict="0">
                <anchor moveWithCells="1" sizeWithCells="1">
                  <from>
                    <xdr:col>2</xdr:col>
                    <xdr:colOff>104775</xdr:colOff>
                    <xdr:row>62</xdr:row>
                    <xdr:rowOff>190500</xdr:rowOff>
                  </from>
                  <to>
                    <xdr:col>4</xdr:col>
                    <xdr:colOff>19050</xdr:colOff>
                    <xdr:row>63</xdr:row>
                    <xdr:rowOff>180975</xdr:rowOff>
                  </to>
                </anchor>
              </controlPr>
            </control>
          </mc:Choice>
        </mc:AlternateContent>
        <mc:AlternateContent xmlns:mc="http://schemas.openxmlformats.org/markup-compatibility/2006">
          <mc:Choice Requires="x14">
            <control shapeId="1053" r:id="rId192" name="Option Button 29">
              <controlPr locked="0" defaultSize="0" autoFill="0" autoLine="0" autoPict="0">
                <anchor moveWithCells="1" sizeWithCells="1">
                  <from>
                    <xdr:col>2</xdr:col>
                    <xdr:colOff>104775</xdr:colOff>
                    <xdr:row>63</xdr:row>
                    <xdr:rowOff>180975</xdr:rowOff>
                  </from>
                  <to>
                    <xdr:col>4</xdr:col>
                    <xdr:colOff>19050</xdr:colOff>
                    <xdr:row>64</xdr:row>
                    <xdr:rowOff>190500</xdr:rowOff>
                  </to>
                </anchor>
              </controlPr>
            </control>
          </mc:Choice>
        </mc:AlternateContent>
        <mc:AlternateContent xmlns:mc="http://schemas.openxmlformats.org/markup-compatibility/2006">
          <mc:Choice Requires="x14">
            <control shapeId="1055" r:id="rId193" name="Option Button 31">
              <controlPr locked="0" defaultSize="0" autoFill="0" autoLine="0" autoPict="0">
                <anchor moveWithCells="1" sizeWithCells="1">
                  <from>
                    <xdr:col>2</xdr:col>
                    <xdr:colOff>104775</xdr:colOff>
                    <xdr:row>64</xdr:row>
                    <xdr:rowOff>180975</xdr:rowOff>
                  </from>
                  <to>
                    <xdr:col>4</xdr:col>
                    <xdr:colOff>19050</xdr:colOff>
                    <xdr:row>65</xdr:row>
                    <xdr:rowOff>190500</xdr:rowOff>
                  </to>
                </anchor>
              </controlPr>
            </control>
          </mc:Choice>
        </mc:AlternateContent>
        <mc:AlternateContent xmlns:mc="http://schemas.openxmlformats.org/markup-compatibility/2006">
          <mc:Choice Requires="x14">
            <control shapeId="1039" r:id="rId194" name="Option Button 15">
              <controlPr locked="0" defaultSize="0" autoFill="0" autoLine="0" autoPict="0">
                <anchor moveWithCells="1" sizeWithCells="1">
                  <from>
                    <xdr:col>2</xdr:col>
                    <xdr:colOff>95250</xdr:colOff>
                    <xdr:row>56</xdr:row>
                    <xdr:rowOff>180975</xdr:rowOff>
                  </from>
                  <to>
                    <xdr:col>4</xdr:col>
                    <xdr:colOff>28575</xdr:colOff>
                    <xdr:row>57</xdr:row>
                    <xdr:rowOff>171450</xdr:rowOff>
                  </to>
                </anchor>
              </controlPr>
            </control>
          </mc:Choice>
        </mc:AlternateContent>
        <mc:AlternateContent xmlns:mc="http://schemas.openxmlformats.org/markup-compatibility/2006">
          <mc:Choice Requires="x14">
            <control shapeId="1040" r:id="rId195" name="Option Button 16">
              <controlPr locked="0" defaultSize="0" autoFill="0" autoLine="0" autoPict="0">
                <anchor moveWithCells="1" sizeWithCells="1">
                  <from>
                    <xdr:col>2</xdr:col>
                    <xdr:colOff>104775</xdr:colOff>
                    <xdr:row>57</xdr:row>
                    <xdr:rowOff>171450</xdr:rowOff>
                  </from>
                  <to>
                    <xdr:col>4</xdr:col>
                    <xdr:colOff>28575</xdr:colOff>
                    <xdr:row>58</xdr:row>
                    <xdr:rowOff>161925</xdr:rowOff>
                  </to>
                </anchor>
              </controlPr>
            </control>
          </mc:Choice>
        </mc:AlternateContent>
        <mc:AlternateContent xmlns:mc="http://schemas.openxmlformats.org/markup-compatibility/2006">
          <mc:Choice Requires="x14">
            <control shapeId="1041" r:id="rId196" name="Group Box 17">
              <controlPr defaultSize="0" autoFill="0" autoPict="0">
                <anchor moveWithCells="1" sizeWithCells="1">
                  <from>
                    <xdr:col>2</xdr:col>
                    <xdr:colOff>38100</xdr:colOff>
                    <xdr:row>56</xdr:row>
                    <xdr:rowOff>161925</xdr:rowOff>
                  </from>
                  <to>
                    <xdr:col>4</xdr:col>
                    <xdr:colOff>95250</xdr:colOff>
                    <xdr:row>59</xdr:row>
                    <xdr:rowOff>0</xdr:rowOff>
                  </to>
                </anchor>
              </controlPr>
            </control>
          </mc:Choice>
        </mc:AlternateContent>
        <mc:AlternateContent xmlns:mc="http://schemas.openxmlformats.org/markup-compatibility/2006">
          <mc:Choice Requires="x14">
            <control shapeId="1027" r:id="rId197" name="Option Button 3">
              <controlPr locked="0" defaultSize="0" autoFill="0" autoLine="0" autoPict="0">
                <anchor moveWithCells="1" sizeWithCells="1">
                  <from>
                    <xdr:col>2</xdr:col>
                    <xdr:colOff>95250</xdr:colOff>
                    <xdr:row>45</xdr:row>
                    <xdr:rowOff>180975</xdr:rowOff>
                  </from>
                  <to>
                    <xdr:col>4</xdr:col>
                    <xdr:colOff>28575</xdr:colOff>
                    <xdr:row>46</xdr:row>
                    <xdr:rowOff>190500</xdr:rowOff>
                  </to>
                </anchor>
              </controlPr>
            </control>
          </mc:Choice>
        </mc:AlternateContent>
        <mc:AlternateContent xmlns:mc="http://schemas.openxmlformats.org/markup-compatibility/2006">
          <mc:Choice Requires="x14">
            <control shapeId="1029" r:id="rId198" name="Option Button 5">
              <controlPr locked="0" defaultSize="0" autoFill="0" autoLine="0" autoPict="0">
                <anchor moveWithCells="1" sizeWithCells="1">
                  <from>
                    <xdr:col>2</xdr:col>
                    <xdr:colOff>104775</xdr:colOff>
                    <xdr:row>46</xdr:row>
                    <xdr:rowOff>180975</xdr:rowOff>
                  </from>
                  <to>
                    <xdr:col>4</xdr:col>
                    <xdr:colOff>28575</xdr:colOff>
                    <xdr:row>47</xdr:row>
                    <xdr:rowOff>180975</xdr:rowOff>
                  </to>
                </anchor>
              </controlPr>
            </control>
          </mc:Choice>
        </mc:AlternateContent>
        <mc:AlternateContent xmlns:mc="http://schemas.openxmlformats.org/markup-compatibility/2006">
          <mc:Choice Requires="x14">
            <control shapeId="1034" r:id="rId199" name="Group Box 10">
              <controlPr defaultSize="0" autoFill="0" autoPict="0">
                <anchor moveWithCells="1" sizeWithCells="1">
                  <from>
                    <xdr:col>2</xdr:col>
                    <xdr:colOff>38100</xdr:colOff>
                    <xdr:row>45</xdr:row>
                    <xdr:rowOff>161925</xdr:rowOff>
                  </from>
                  <to>
                    <xdr:col>4</xdr:col>
                    <xdr:colOff>95250</xdr:colOff>
                    <xdr:row>48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2"/>
  <sheetViews>
    <sheetView zoomScaleNormal="100" workbookViewId="0">
      <selection activeCell="A2" sqref="A2"/>
    </sheetView>
  </sheetViews>
  <sheetFormatPr defaultColWidth="6.625" defaultRowHeight="18" customHeight="1"/>
  <cols>
    <col min="1" max="85" width="6.625" style="101"/>
    <col min="88" max="16384" width="6.625" style="101"/>
  </cols>
  <sheetData>
    <row r="1" spans="1:103" s="100" customFormat="1" ht="18" customHeight="1">
      <c r="A1" s="161" t="s">
        <v>156</v>
      </c>
      <c r="B1" s="161" t="s">
        <v>367</v>
      </c>
      <c r="C1" s="161" t="s">
        <v>368</v>
      </c>
      <c r="D1" s="161" t="s">
        <v>157</v>
      </c>
      <c r="E1" s="161" t="s">
        <v>158</v>
      </c>
      <c r="F1" s="161" t="s">
        <v>159</v>
      </c>
      <c r="G1" s="161" t="s">
        <v>25</v>
      </c>
      <c r="H1" s="161" t="s">
        <v>26</v>
      </c>
      <c r="I1" s="161" t="s">
        <v>27</v>
      </c>
      <c r="J1" s="161" t="s">
        <v>28</v>
      </c>
      <c r="K1" s="161" t="s">
        <v>29</v>
      </c>
      <c r="L1" s="161" t="s">
        <v>160</v>
      </c>
      <c r="M1" s="161" t="s">
        <v>161</v>
      </c>
      <c r="N1" s="161" t="s">
        <v>429</v>
      </c>
      <c r="O1" s="161" t="s">
        <v>162</v>
      </c>
      <c r="P1" s="161" t="s">
        <v>430</v>
      </c>
      <c r="Q1" s="161" t="s">
        <v>431</v>
      </c>
      <c r="R1" s="161" t="s">
        <v>163</v>
      </c>
      <c r="S1" s="161" t="s">
        <v>432</v>
      </c>
      <c r="T1" s="161" t="s">
        <v>433</v>
      </c>
      <c r="U1" s="161" t="s">
        <v>434</v>
      </c>
      <c r="V1" s="161" t="s">
        <v>435</v>
      </c>
      <c r="W1" s="161" t="s">
        <v>164</v>
      </c>
      <c r="X1" s="161" t="s">
        <v>436</v>
      </c>
      <c r="Y1" s="161" t="s">
        <v>437</v>
      </c>
      <c r="Z1" s="162" t="s">
        <v>438</v>
      </c>
      <c r="AA1" s="162" t="s">
        <v>439</v>
      </c>
      <c r="AB1" s="161" t="s">
        <v>440</v>
      </c>
      <c r="AC1" s="161" t="s">
        <v>441</v>
      </c>
      <c r="AD1" s="161" t="s">
        <v>442</v>
      </c>
      <c r="AE1" s="161" t="s">
        <v>443</v>
      </c>
      <c r="AF1" s="161" t="s">
        <v>165</v>
      </c>
      <c r="AG1" s="161" t="s">
        <v>444</v>
      </c>
      <c r="AH1" s="161" t="s">
        <v>445</v>
      </c>
      <c r="AI1" s="161" t="s">
        <v>446</v>
      </c>
      <c r="AJ1" s="161" t="s">
        <v>447</v>
      </c>
      <c r="AK1" s="161" t="s">
        <v>448</v>
      </c>
      <c r="AL1" s="161" t="s">
        <v>449</v>
      </c>
      <c r="AM1" s="161" t="s">
        <v>166</v>
      </c>
      <c r="AN1" s="161" t="s">
        <v>450</v>
      </c>
      <c r="AO1" s="161" t="s">
        <v>451</v>
      </c>
      <c r="AP1" s="161" t="s">
        <v>452</v>
      </c>
      <c r="AQ1" s="161" t="s">
        <v>453</v>
      </c>
      <c r="AR1" s="161" t="s">
        <v>167</v>
      </c>
      <c r="AS1" s="161" t="s">
        <v>454</v>
      </c>
      <c r="AT1" s="161" t="s">
        <v>455</v>
      </c>
      <c r="AU1" s="161" t="s">
        <v>456</v>
      </c>
      <c r="AV1" s="161" t="s">
        <v>457</v>
      </c>
      <c r="AW1" s="161" t="s">
        <v>458</v>
      </c>
      <c r="AX1" s="161" t="s">
        <v>459</v>
      </c>
      <c r="AY1" s="161" t="s">
        <v>168</v>
      </c>
      <c r="AZ1" s="161" t="s">
        <v>460</v>
      </c>
      <c r="BA1" s="161" t="s">
        <v>461</v>
      </c>
      <c r="BB1" s="161" t="s">
        <v>462</v>
      </c>
      <c r="BC1" s="161" t="s">
        <v>169</v>
      </c>
      <c r="BD1" s="161" t="s">
        <v>463</v>
      </c>
      <c r="BE1" s="162" t="s">
        <v>464</v>
      </c>
      <c r="BF1" s="162" t="s">
        <v>465</v>
      </c>
      <c r="BG1" s="161" t="s">
        <v>466</v>
      </c>
      <c r="BH1" s="162" t="s">
        <v>467</v>
      </c>
      <c r="BI1" s="162" t="s">
        <v>468</v>
      </c>
      <c r="BJ1" s="161" t="s">
        <v>469</v>
      </c>
      <c r="BK1" s="162" t="s">
        <v>470</v>
      </c>
      <c r="BL1" s="162" t="s">
        <v>471</v>
      </c>
      <c r="BM1" s="161" t="s">
        <v>472</v>
      </c>
      <c r="BN1" s="162" t="s">
        <v>473</v>
      </c>
      <c r="BO1" s="162" t="s">
        <v>474</v>
      </c>
      <c r="BP1" s="161" t="s">
        <v>475</v>
      </c>
      <c r="BQ1" s="161" t="s">
        <v>476</v>
      </c>
      <c r="BR1" s="161" t="s">
        <v>477</v>
      </c>
      <c r="BS1" s="161" t="s">
        <v>478</v>
      </c>
      <c r="BT1" s="161" t="s">
        <v>479</v>
      </c>
      <c r="BU1" s="161" t="s">
        <v>480</v>
      </c>
      <c r="BV1" s="161" t="s">
        <v>481</v>
      </c>
      <c r="BW1" s="161" t="s">
        <v>482</v>
      </c>
      <c r="BX1" s="161" t="s">
        <v>483</v>
      </c>
      <c r="BY1" s="161" t="s">
        <v>484</v>
      </c>
      <c r="BZ1" s="161" t="s">
        <v>485</v>
      </c>
      <c r="CA1" s="161" t="s">
        <v>486</v>
      </c>
      <c r="CB1" s="161" t="s">
        <v>487</v>
      </c>
      <c r="CC1" s="161" t="s">
        <v>488</v>
      </c>
      <c r="CD1" s="161" t="s">
        <v>489</v>
      </c>
      <c r="CE1" s="161" t="s">
        <v>490</v>
      </c>
      <c r="CF1" s="161" t="s">
        <v>491</v>
      </c>
      <c r="CG1" s="161" t="s">
        <v>492</v>
      </c>
      <c r="CH1" s="161" t="s">
        <v>493</v>
      </c>
      <c r="CI1" s="161" t="s">
        <v>494</v>
      </c>
      <c r="CJ1" s="161" t="s">
        <v>400</v>
      </c>
      <c r="CK1" s="161" t="s">
        <v>401</v>
      </c>
      <c r="CL1" s="161" t="s">
        <v>402</v>
      </c>
      <c r="CM1" s="161" t="s">
        <v>403</v>
      </c>
      <c r="CN1" s="161" t="s">
        <v>404</v>
      </c>
      <c r="CO1" s="161" t="s">
        <v>405</v>
      </c>
      <c r="CP1" s="161" t="s">
        <v>406</v>
      </c>
      <c r="CQ1" s="161" t="s">
        <v>407</v>
      </c>
      <c r="CR1" s="161" t="s">
        <v>408</v>
      </c>
      <c r="CS1" s="161" t="s">
        <v>409</v>
      </c>
      <c r="CT1" s="161" t="s">
        <v>410</v>
      </c>
      <c r="CU1" s="161" t="s">
        <v>411</v>
      </c>
      <c r="CV1" s="161" t="s">
        <v>495</v>
      </c>
      <c r="CW1" s="162" t="s">
        <v>496</v>
      </c>
      <c r="CX1" s="162" t="s">
        <v>497</v>
      </c>
      <c r="CY1" s="162" t="s">
        <v>498</v>
      </c>
    </row>
    <row r="2" spans="1:103" s="62" customFormat="1" ht="18" customHeight="1">
      <c r="A2" s="62">
        <f>'年次報告書（PG責任者）'!B28</f>
        <v>0</v>
      </c>
      <c r="B2" s="62">
        <f>'年次報告書（PG責任者）'!K29</f>
        <v>0</v>
      </c>
      <c r="C2" s="62">
        <f>'年次報告書（PG責任者）'!AH29</f>
        <v>0</v>
      </c>
      <c r="D2" s="62">
        <f>'年次報告書（PG責任者）'!K31</f>
        <v>0</v>
      </c>
      <c r="E2" s="62">
        <f>'年次報告書（PG責任者）'!K32</f>
        <v>0</v>
      </c>
      <c r="F2" s="62">
        <f>'年次報告書（PG責任者）'!K35</f>
        <v>0</v>
      </c>
      <c r="G2" s="62">
        <f>'年次報告書（PG責任者）'!K36</f>
        <v>0</v>
      </c>
      <c r="H2" s="62">
        <f>'年次報告書（PG責任者）'!K37</f>
        <v>0</v>
      </c>
      <c r="I2" s="62">
        <f>'年次報告書（PG責任者）'!K38</f>
        <v>0</v>
      </c>
      <c r="J2" s="62">
        <f>'年次報告書（PG責任者）'!K39</f>
        <v>0</v>
      </c>
      <c r="K2" s="62">
        <f>'年次報告書（PG責任者）'!K40</f>
        <v>0</v>
      </c>
      <c r="L2" s="62">
        <f>'年次報告書（PG責任者）'!K41</f>
        <v>0</v>
      </c>
      <c r="M2" s="62">
        <f>'年次報告書（PG責任者）'!U42</f>
        <v>0</v>
      </c>
      <c r="N2" s="62">
        <v>0</v>
      </c>
      <c r="O2" s="62">
        <f>'年次報告書（PG責任者）'!D51</f>
        <v>0</v>
      </c>
      <c r="P2" s="62">
        <v>0</v>
      </c>
      <c r="Q2" s="62">
        <v>0</v>
      </c>
      <c r="R2" s="62">
        <f>'年次報告書（PG責任者）'!D69</f>
        <v>0</v>
      </c>
      <c r="S2" s="62">
        <f>'年次報告書（PG責任者）'!D75</f>
        <v>0</v>
      </c>
      <c r="T2" s="62">
        <v>0</v>
      </c>
      <c r="U2" s="62">
        <f>'年次報告書（PG責任者）'!D88</f>
        <v>0</v>
      </c>
      <c r="V2" s="62">
        <v>0</v>
      </c>
      <c r="W2" s="62">
        <f>'年次報告書（PG責任者）'!R98</f>
        <v>0</v>
      </c>
      <c r="X2" s="62">
        <v>0</v>
      </c>
      <c r="Y2" s="62">
        <f>'年次報告書（PG責任者）'!D108</f>
        <v>0</v>
      </c>
      <c r="Z2" s="62">
        <v>0</v>
      </c>
      <c r="AA2" s="62">
        <f>'年次報告書（PG責任者）'!R118</f>
        <v>0</v>
      </c>
      <c r="AB2" s="62">
        <v>0</v>
      </c>
      <c r="AC2" s="62">
        <v>0</v>
      </c>
      <c r="AD2" s="62">
        <f>'年次報告書（PG責任者）'!D131</f>
        <v>0</v>
      </c>
      <c r="AE2" s="62">
        <v>0</v>
      </c>
      <c r="AF2" s="62">
        <f>'年次報告書（PG責任者）'!R141</f>
        <v>0</v>
      </c>
      <c r="AG2" s="62">
        <v>0</v>
      </c>
      <c r="AH2" s="62" t="b">
        <v>0</v>
      </c>
      <c r="AI2" s="62" t="b">
        <v>0</v>
      </c>
      <c r="AJ2" s="62" t="b">
        <v>0</v>
      </c>
      <c r="AK2" s="62" t="b">
        <v>0</v>
      </c>
      <c r="AL2" s="62" t="b">
        <v>0</v>
      </c>
      <c r="AM2" s="62">
        <f>'年次報告書（PG責任者）'!R154</f>
        <v>0</v>
      </c>
      <c r="AN2" s="62" t="b">
        <v>0</v>
      </c>
      <c r="AO2" s="62" t="b">
        <v>0</v>
      </c>
      <c r="AP2" s="62" t="b">
        <v>0</v>
      </c>
      <c r="AQ2" s="62" t="b">
        <v>0</v>
      </c>
      <c r="AR2" s="62">
        <f>'年次報告書（PG責任者）'!R160</f>
        <v>0</v>
      </c>
      <c r="AS2" s="62">
        <v>0</v>
      </c>
      <c r="AT2" s="62">
        <f>'年次報告書（PG責任者）'!D169</f>
        <v>0</v>
      </c>
      <c r="AU2" s="62" t="b">
        <v>0</v>
      </c>
      <c r="AV2" s="62" t="b">
        <v>0</v>
      </c>
      <c r="AW2" s="62" t="b">
        <v>0</v>
      </c>
      <c r="AX2" s="62" t="b">
        <v>0</v>
      </c>
      <c r="AY2" s="62">
        <f>'年次報告書（PG責任者）'!R179</f>
        <v>0</v>
      </c>
      <c r="AZ2" s="62">
        <v>0</v>
      </c>
      <c r="BA2" s="62">
        <f>'年次報告書（PG責任者）'!D187</f>
        <v>0</v>
      </c>
      <c r="BB2" s="62">
        <v>0</v>
      </c>
      <c r="BC2" s="62">
        <f>'年次報告書（PG責任者）'!R197</f>
        <v>0</v>
      </c>
      <c r="BD2" s="62">
        <v>0</v>
      </c>
      <c r="BE2" s="62">
        <v>0</v>
      </c>
      <c r="BF2" s="62">
        <f>'年次報告書（PG責任者）'!R215</f>
        <v>0</v>
      </c>
      <c r="BG2" s="62">
        <v>0</v>
      </c>
      <c r="BH2" s="62">
        <v>0</v>
      </c>
      <c r="BI2" s="62">
        <f>'年次報告書（PG責任者）'!R232</f>
        <v>0</v>
      </c>
      <c r="BJ2" s="62">
        <v>0</v>
      </c>
      <c r="BK2" s="62">
        <v>0</v>
      </c>
      <c r="BL2" s="62">
        <f>'年次報告書（PG責任者）'!R248</f>
        <v>0</v>
      </c>
      <c r="BM2" s="62">
        <v>0</v>
      </c>
      <c r="BN2" s="62">
        <v>0</v>
      </c>
      <c r="BO2" s="62">
        <f>'年次報告書（PG責任者）'!R265</f>
        <v>0</v>
      </c>
      <c r="BP2" s="62">
        <v>0</v>
      </c>
      <c r="BQ2" s="62">
        <v>0</v>
      </c>
      <c r="BR2" s="62">
        <f>'年次報告書（PG責任者）'!D283</f>
        <v>0</v>
      </c>
      <c r="BS2" s="62">
        <v>0</v>
      </c>
      <c r="BT2" s="62">
        <v>0</v>
      </c>
      <c r="BU2" s="62">
        <f>'年次報告書（PG責任者）'!D302</f>
        <v>0</v>
      </c>
      <c r="BV2" s="62">
        <v>0</v>
      </c>
      <c r="BW2" s="62">
        <v>0</v>
      </c>
      <c r="BX2" s="62">
        <f>'年次報告書（PG責任者）'!D321</f>
        <v>0</v>
      </c>
      <c r="BY2" s="62">
        <v>0</v>
      </c>
      <c r="BZ2" s="62">
        <v>0</v>
      </c>
      <c r="CA2" s="62">
        <f>'年次報告書（PG責任者）'!D340</f>
        <v>0</v>
      </c>
      <c r="CD2" s="62">
        <f>'年次報告書（PG責任者）'!D359</f>
        <v>0</v>
      </c>
      <c r="CF2" s="62">
        <v>0</v>
      </c>
      <c r="CG2" s="62">
        <f>'年次報告書（PG責任者）'!D378</f>
        <v>0</v>
      </c>
      <c r="CH2" s="62">
        <v>0</v>
      </c>
      <c r="CI2" s="62" t="b">
        <v>0</v>
      </c>
      <c r="CJ2" s="62" t="b">
        <v>0</v>
      </c>
      <c r="CK2" s="62" t="b">
        <v>0</v>
      </c>
      <c r="CL2" s="62" t="b">
        <v>0</v>
      </c>
      <c r="CN2" s="62" t="b">
        <v>0</v>
      </c>
      <c r="CP2" s="62" t="b">
        <v>0</v>
      </c>
      <c r="CR2" s="62" t="b">
        <v>0</v>
      </c>
      <c r="CT2" s="62" t="b">
        <v>0</v>
      </c>
      <c r="CU2" s="62">
        <f>'年次報告書（PG責任者）'!P400</f>
        <v>0</v>
      </c>
      <c r="CV2" s="62">
        <v>0</v>
      </c>
      <c r="CW2" s="156">
        <f>'年次報告書（PG責任者）'!AC407</f>
        <v>0</v>
      </c>
      <c r="CX2" s="156">
        <f>'年次報告書（PG責任者）'!D410</f>
        <v>0</v>
      </c>
      <c r="CY2" s="156">
        <f>'年次報告書（PG責任者）'!D415</f>
        <v>0</v>
      </c>
    </row>
  </sheetData>
  <sheetProtection algorithmName="SHA-512" hashValue="x7e0ZlhP3d6YxzbL0PccuxDChDbqgOfmNiGX+CLEIZQc45fkTlE97Nj9sIcOdI0KWdOWNFQgImJToWwj+Rie2w==" saltValue="ZmIpoj1arJibh268Tn5pxQ==" spinCount="100000" sheet="1" selectLockedCells="1"/>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V215"/>
  <sheetViews>
    <sheetView showGridLines="0" showRowColHeaders="0" showRuler="0" view="pageBreakPreview" zoomScaleNormal="100" zoomScaleSheetLayoutView="100" workbookViewId="0"/>
  </sheetViews>
  <sheetFormatPr defaultColWidth="8.875" defaultRowHeight="16.149999999999999" customHeight="1"/>
  <cols>
    <col min="1" max="48" width="1.875" style="3" customWidth="1"/>
    <col min="49" max="49" width="8.875" style="3" customWidth="1"/>
    <col min="50" max="16384" width="8.875" style="3"/>
  </cols>
  <sheetData>
    <row r="2" spans="1:48" ht="16.149999999999999" customHeight="1">
      <c r="B2" s="142" t="s">
        <v>198</v>
      </c>
    </row>
    <row r="3" spans="1:48" ht="16.149999999999999" customHeight="1">
      <c r="B3" s="143" t="s">
        <v>423</v>
      </c>
    </row>
    <row r="4" spans="1:48" ht="16.149999999999999" customHeight="1">
      <c r="B4" s="144"/>
    </row>
    <row r="5" spans="1:48" ht="16.149999999999999" customHeight="1">
      <c r="A5" s="135"/>
      <c r="B5" s="220" t="s">
        <v>196</v>
      </c>
      <c r="C5" s="221"/>
      <c r="D5" s="221"/>
      <c r="E5" s="221"/>
      <c r="F5" s="221"/>
      <c r="G5" s="221"/>
      <c r="H5" s="221"/>
      <c r="I5" s="221"/>
      <c r="J5" s="222"/>
      <c r="K5" s="223">
        <f>'集計用（編集不可）'!A2</f>
        <v>0</v>
      </c>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4"/>
      <c r="AV5" s="135"/>
    </row>
    <row r="6" spans="1:48" s="135" customFormat="1" ht="16.149999999999999" customHeight="1">
      <c r="B6" s="220" t="s">
        <v>366</v>
      </c>
      <c r="C6" s="221"/>
      <c r="D6" s="221"/>
      <c r="E6" s="221"/>
      <c r="F6" s="221"/>
      <c r="G6" s="221"/>
      <c r="H6" s="221"/>
      <c r="I6" s="221"/>
      <c r="J6" s="222"/>
      <c r="K6" s="229">
        <f>'集計用（編集不可）'!B2</f>
        <v>0</v>
      </c>
      <c r="L6" s="223"/>
      <c r="M6" s="223"/>
      <c r="N6" s="223"/>
      <c r="O6" s="223"/>
      <c r="P6" s="223"/>
      <c r="Q6" s="223"/>
      <c r="R6" s="223"/>
      <c r="S6" s="223"/>
      <c r="T6" s="223"/>
      <c r="U6" s="223"/>
      <c r="V6" s="223"/>
      <c r="W6" s="223"/>
      <c r="X6" s="224"/>
      <c r="Y6" s="220" t="s">
        <v>370</v>
      </c>
      <c r="Z6" s="221"/>
      <c r="AA6" s="221"/>
      <c r="AB6" s="221"/>
      <c r="AC6" s="221"/>
      <c r="AD6" s="221"/>
      <c r="AE6" s="221"/>
      <c r="AF6" s="221"/>
      <c r="AG6" s="222"/>
      <c r="AH6" s="229">
        <f>'集計用（編集不可）'!C2</f>
        <v>0</v>
      </c>
      <c r="AI6" s="223"/>
      <c r="AJ6" s="223"/>
      <c r="AK6" s="223"/>
      <c r="AL6" s="223"/>
      <c r="AM6" s="223"/>
      <c r="AN6" s="223"/>
      <c r="AO6" s="223"/>
      <c r="AP6" s="223"/>
      <c r="AQ6" s="223"/>
      <c r="AR6" s="223"/>
      <c r="AS6" s="223"/>
      <c r="AT6" s="223"/>
      <c r="AU6" s="224"/>
    </row>
    <row r="7" spans="1:48" ht="16.149999999999999" customHeight="1">
      <c r="B7" s="225" t="s">
        <v>19</v>
      </c>
      <c r="C7" s="225"/>
      <c r="D7" s="225"/>
      <c r="E7" s="225"/>
      <c r="F7" s="225"/>
      <c r="G7" s="225"/>
      <c r="H7" s="225"/>
      <c r="I7" s="225"/>
      <c r="J7" s="225"/>
      <c r="K7" s="226">
        <f>'集計用（編集不可）'!D2</f>
        <v>0</v>
      </c>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8"/>
    </row>
    <row r="8" spans="1:48" ht="16.149999999999999" customHeight="1">
      <c r="B8" s="225" t="s">
        <v>20</v>
      </c>
      <c r="C8" s="225"/>
      <c r="D8" s="225"/>
      <c r="E8" s="225"/>
      <c r="F8" s="225"/>
      <c r="G8" s="225"/>
      <c r="H8" s="225"/>
      <c r="I8" s="225"/>
      <c r="J8" s="225"/>
      <c r="K8" s="226">
        <f>'集計用（編集不可）'!E2</f>
        <v>0</v>
      </c>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8"/>
    </row>
    <row r="10" spans="1:48" ht="16.149999999999999" customHeight="1">
      <c r="B10" s="5" t="s">
        <v>23</v>
      </c>
      <c r="C10" s="8" t="s">
        <v>361</v>
      </c>
    </row>
    <row r="11" spans="1:48" ht="16.149999999999999" customHeight="1">
      <c r="C11" s="145" t="s">
        <v>333</v>
      </c>
      <c r="D11" s="145"/>
      <c r="E11" s="145"/>
      <c r="F11" s="145"/>
      <c r="G11" s="145"/>
      <c r="H11" s="145"/>
      <c r="I11" s="145"/>
      <c r="J11" s="218">
        <f>'集計用（編集不可）'!F2</f>
        <v>0</v>
      </c>
      <c r="K11" s="218"/>
      <c r="L11" s="218"/>
      <c r="M11" s="145" t="s">
        <v>170</v>
      </c>
    </row>
    <row r="12" spans="1:48" ht="16.149999999999999" customHeight="1">
      <c r="C12" s="87" t="s">
        <v>24</v>
      </c>
      <c r="D12" s="87"/>
      <c r="E12" s="87"/>
      <c r="F12" s="146" t="s">
        <v>25</v>
      </c>
      <c r="G12" s="146"/>
      <c r="H12" s="146"/>
      <c r="I12" s="219">
        <f>'集計用（編集不可）'!G2</f>
        <v>0</v>
      </c>
      <c r="J12" s="219"/>
      <c r="K12" s="219"/>
      <c r="L12" s="146" t="s">
        <v>204</v>
      </c>
      <c r="M12" s="87"/>
      <c r="N12" s="146" t="s">
        <v>171</v>
      </c>
      <c r="O12" s="146"/>
      <c r="P12" s="146"/>
      <c r="Q12" s="219">
        <f>'集計用（編集不可）'!H2</f>
        <v>0</v>
      </c>
      <c r="R12" s="219"/>
      <c r="S12" s="219"/>
      <c r="T12" s="146" t="s">
        <v>204</v>
      </c>
      <c r="U12" s="87"/>
      <c r="V12" s="146" t="s">
        <v>172</v>
      </c>
      <c r="W12" s="146"/>
      <c r="X12" s="146"/>
      <c r="Y12" s="219">
        <f>'集計用（編集不可）'!I2</f>
        <v>0</v>
      </c>
      <c r="Z12" s="219"/>
      <c r="AA12" s="219"/>
      <c r="AB12" s="146" t="s">
        <v>204</v>
      </c>
      <c r="AC12" s="87"/>
      <c r="AD12" s="146" t="s">
        <v>173</v>
      </c>
      <c r="AE12" s="146"/>
      <c r="AF12" s="146"/>
      <c r="AG12" s="219">
        <f>'集計用（編集不可）'!J2</f>
        <v>0</v>
      </c>
      <c r="AH12" s="219"/>
      <c r="AI12" s="219"/>
      <c r="AJ12" s="146" t="s">
        <v>204</v>
      </c>
      <c r="AK12" s="87"/>
      <c r="AL12" s="146" t="s">
        <v>174</v>
      </c>
      <c r="AM12" s="146"/>
      <c r="AN12" s="146"/>
      <c r="AO12" s="219">
        <f>'集計用（編集不可）'!K2</f>
        <v>0</v>
      </c>
      <c r="AP12" s="219"/>
      <c r="AQ12" s="219"/>
      <c r="AR12" s="146" t="s">
        <v>170</v>
      </c>
    </row>
    <row r="13" spans="1:48" ht="16.149999999999999" customHeight="1">
      <c r="F13" s="87" t="s">
        <v>175</v>
      </c>
      <c r="G13" s="87"/>
      <c r="H13" s="87"/>
      <c r="I13" s="87"/>
      <c r="J13" s="87"/>
      <c r="K13" s="88">
        <f>'集計用（編集不可）'!L2</f>
        <v>0</v>
      </c>
      <c r="L13" s="89" t="s">
        <v>170</v>
      </c>
    </row>
    <row r="14" spans="1:48" ht="16.149999999999999" customHeight="1">
      <c r="F14" s="3" t="s">
        <v>350</v>
      </c>
      <c r="V14" s="5">
        <f>'集計用（編集不可）'!M2</f>
        <v>0</v>
      </c>
      <c r="W14" s="3" t="s">
        <v>170</v>
      </c>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65"/>
    </row>
    <row r="15" spans="1:48" ht="16.149999999999999" customHeight="1">
      <c r="V15" s="5"/>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65"/>
    </row>
    <row r="16" spans="1:48" ht="16.149999999999999" customHeight="1">
      <c r="B16" s="5" t="s">
        <v>35</v>
      </c>
      <c r="C16" s="5" t="s">
        <v>36</v>
      </c>
    </row>
    <row r="17" spans="2:47" ht="16.149999999999999" customHeight="1">
      <c r="B17" s="5" t="s">
        <v>5</v>
      </c>
      <c r="C17" s="5"/>
      <c r="D17" s="5" t="s">
        <v>37</v>
      </c>
    </row>
    <row r="18" spans="2:47" ht="16.149999999999999" customHeight="1">
      <c r="B18" s="3" t="s">
        <v>38</v>
      </c>
      <c r="E18" s="3" t="s">
        <v>179</v>
      </c>
    </row>
    <row r="19" spans="2:47" ht="16.149999999999999" customHeight="1">
      <c r="F19" s="5" t="str">
        <f>IF('集計用（編集不可）'!N2=1,"はい",IF('集計用（編集不可）'!N2=2,"いいえ","回答なし"))</f>
        <v>回答なし</v>
      </c>
    </row>
    <row r="20" spans="2:47" ht="16.149999999999999" customHeight="1">
      <c r="E20" s="3" t="s">
        <v>176</v>
      </c>
    </row>
    <row r="21" spans="2:47" ht="16.149999999999999" customHeight="1">
      <c r="E21" s="7"/>
      <c r="F21" s="231">
        <f>'集計用（編集不可）'!O2</f>
        <v>0</v>
      </c>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row>
    <row r="22" spans="2:47" ht="16.149999999999999" customHeight="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row>
    <row r="23" spans="2:47" ht="16.149999999999999" customHeight="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row>
    <row r="24" spans="2:47" ht="16.149999999999999" customHeight="1">
      <c r="B24" s="5" t="s">
        <v>7</v>
      </c>
      <c r="C24" s="5"/>
      <c r="D24" s="5" t="s">
        <v>8</v>
      </c>
    </row>
    <row r="25" spans="2:47" ht="16.149999999999999" customHeight="1">
      <c r="B25" s="3" t="s">
        <v>42</v>
      </c>
      <c r="E25" s="8" t="s">
        <v>180</v>
      </c>
    </row>
    <row r="26" spans="2:47" ht="16.149999999999999" customHeight="1">
      <c r="F26" s="5" t="str">
        <f>IF('集計用（編集不可）'!P2=1,"はい",IF('集計用（編集不可）'!P2=2,"いいえ","回答なし"))</f>
        <v>回答なし</v>
      </c>
    </row>
    <row r="27" spans="2:47" ht="16.149999999999999" customHeight="1">
      <c r="B27" s="3" t="s">
        <v>44</v>
      </c>
      <c r="E27" s="3" t="s">
        <v>177</v>
      </c>
    </row>
    <row r="28" spans="2:47" ht="16.149999999999999" customHeight="1">
      <c r="E28" s="135"/>
      <c r="F28" s="5" t="str">
        <f>IF('集計用（編集不可）'!Q2=1,"非常に満足である",IF('集計用（編集不可）'!Q2=2,"満足である",IF('集計用（編集不可）'!Q2=3,"どちらとも言えない",IF('集計用（編集不可）'!Q2=4,"不満である",IF('集計用（編集不可）'!Q2=5,"非常に不満である","回答なし")))))</f>
        <v>回答なし</v>
      </c>
    </row>
    <row r="29" spans="2:47" ht="16.149999999999999" customHeight="1">
      <c r="E29" s="3" t="s">
        <v>181</v>
      </c>
    </row>
    <row r="30" spans="2:47" ht="16.149999999999999" customHeight="1">
      <c r="E30" s="135"/>
      <c r="F30" s="232">
        <f>'集計用（編集不可）'!R2</f>
        <v>0</v>
      </c>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row>
    <row r="31" spans="2:47" ht="16.149999999999999" customHeight="1">
      <c r="E31" s="135"/>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row>
    <row r="32" spans="2:47" ht="16.149999999999999" customHeight="1">
      <c r="E32" s="135"/>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row>
    <row r="33" spans="1:47" ht="16.149999999999999" customHeight="1">
      <c r="B33" s="3" t="s">
        <v>331</v>
      </c>
      <c r="E33" s="135" t="s">
        <v>332</v>
      </c>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row>
    <row r="34" spans="1:47" ht="16.149999999999999" customHeight="1">
      <c r="E34" s="135"/>
      <c r="F34" s="232">
        <f>'集計用（編集不可）'!S2</f>
        <v>0</v>
      </c>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row>
    <row r="35" spans="1:47" ht="16.149999999999999" customHeight="1">
      <c r="E35" s="135"/>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row>
    <row r="36" spans="1:47" ht="16.149999999999999" customHeight="1">
      <c r="E36" s="135"/>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row>
    <row r="37" spans="1:47" ht="16.149999999999999" customHeight="1">
      <c r="B37" s="5" t="s">
        <v>1</v>
      </c>
      <c r="C37" s="5"/>
      <c r="D37" s="5" t="s">
        <v>50</v>
      </c>
      <c r="E37" s="5"/>
    </row>
    <row r="38" spans="1:47" ht="16.149999999999999" customHeight="1">
      <c r="B38" s="5" t="s">
        <v>51</v>
      </c>
      <c r="C38" s="5"/>
      <c r="D38" s="5"/>
      <c r="E38" s="5" t="s">
        <v>52</v>
      </c>
    </row>
    <row r="39" spans="1:47" ht="16.149999999999999" customHeight="1">
      <c r="B39" s="3" t="s">
        <v>53</v>
      </c>
      <c r="F39" s="3" t="s">
        <v>351</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row>
    <row r="40" spans="1:47" ht="16.149999999999999" customHeight="1">
      <c r="G40" s="5" t="str">
        <f>IF('集計用（編集不可）'!T2=1,"はい",IF('集計用（編集不可）'!T2=2,"いいえ","回答なし"))</f>
        <v>回答なし</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row>
    <row r="41" spans="1:47" ht="16.149999999999999" customHeight="1">
      <c r="B41" s="3" t="s">
        <v>56</v>
      </c>
      <c r="F41" s="8" t="s">
        <v>182</v>
      </c>
    </row>
    <row r="42" spans="1:47" ht="16.149999999999999" customHeight="1">
      <c r="F42" s="8"/>
      <c r="G42" s="230">
        <f>'集計用（編集不可）'!U2</f>
        <v>0</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row>
    <row r="43" spans="1:47" ht="16.149999999999999" customHeight="1">
      <c r="F43" s="8"/>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row>
    <row r="44" spans="1:47" ht="16.149999999999999" customHeight="1">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row>
    <row r="45" spans="1:47" ht="16.149999999999999" customHeight="1">
      <c r="B45" s="3" t="s">
        <v>58</v>
      </c>
      <c r="F45" s="8" t="s">
        <v>178</v>
      </c>
    </row>
    <row r="46" spans="1:47" ht="16.149999999999999" customHeight="1">
      <c r="F46" s="8"/>
      <c r="G46" s="5" t="str">
        <f>IF('集計用（編集不可）'!V2=1,"「オリエンテーション」を行うという発想がなかった",IF('集計用（編集不可）'!V2=2,"どのように行ったらいいのか分からない",IF('集計用（編集不可）'!V2=3,"行いたいが，時間を確保することが難しい",IF('集計用（編集不可）'!V2=4,"不要である",IF('集計用（編集不可）'!V2=5,"その他","回答なし")))))</f>
        <v>回答なし</v>
      </c>
    </row>
    <row r="47" spans="1:47" ht="16.149999999999999" customHeight="1">
      <c r="G47" s="64">
        <f>'集計用（編集不可）'!W2</f>
        <v>0</v>
      </c>
    </row>
    <row r="48" spans="1:47" ht="16.149999999999999" customHeight="1">
      <c r="A48" s="65" t="str">
        <f>'集計用（編集不可）'!A2 &amp; "－プログラム責任者－"</f>
        <v>0－プログラム責任者－</v>
      </c>
      <c r="G48" s="64"/>
    </row>
    <row r="49" spans="2:47" ht="16.149999999999999" customHeight="1">
      <c r="G49" s="64"/>
    </row>
    <row r="50" spans="2:47" ht="16.149999999999999" customHeight="1">
      <c r="G50" s="64"/>
    </row>
    <row r="51" spans="2:47" ht="16.149999999999999" customHeight="1">
      <c r="B51" s="5" t="s">
        <v>64</v>
      </c>
      <c r="C51" s="5"/>
      <c r="D51" s="5"/>
      <c r="E51" s="5" t="s">
        <v>65</v>
      </c>
    </row>
    <row r="52" spans="2:47" ht="16.149999999999999" customHeight="1">
      <c r="B52" s="3" t="s">
        <v>66</v>
      </c>
      <c r="F52" s="135" t="s">
        <v>352</v>
      </c>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row>
    <row r="53" spans="2:47" ht="16.149999999999999" customHeight="1">
      <c r="F53" s="135"/>
      <c r="G53" s="9" t="str">
        <f>IF('集計用（編集不可）'!X2=1,"定期的に行っている",IF('集計用（編集不可）'!X2=2,"不定期であるが行っている",IF('集計用（編集不可）'!X2=3,"行っていない","回答なし")))</f>
        <v>回答なし</v>
      </c>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row>
    <row r="54" spans="2:47" ht="16.149999999999999" customHeight="1">
      <c r="B54" s="3" t="s">
        <v>70</v>
      </c>
      <c r="F54" s="3" t="s">
        <v>183</v>
      </c>
    </row>
    <row r="55" spans="2:47" ht="16.149999999999999" customHeight="1">
      <c r="G55" s="230">
        <f>'集計用（編集不可）'!Y2</f>
        <v>0</v>
      </c>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row>
    <row r="56" spans="2:47" ht="16.149999999999999" customHeight="1">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row>
    <row r="57" spans="2:47" ht="16.149999999999999" customHeight="1">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row>
    <row r="58" spans="2:47" ht="16.149999999999999" customHeight="1">
      <c r="B58" s="3" t="s">
        <v>72</v>
      </c>
      <c r="F58" s="3" t="s">
        <v>74</v>
      </c>
    </row>
    <row r="59" spans="2:47" ht="16.149999999999999" customHeight="1">
      <c r="E59" s="8"/>
      <c r="G59" s="5" t="str">
        <f>IF('集計用（編集不可）'!Z2=1,"「振り返り」という言葉自体を知らなかった",IF('集計用（編集不可）'!Z2=2,"どのように行ったらいいのか分からない",IF('集計用（編集不可）'!Z2=3,"行いたいが，時間を確保することが難しい",IF('集計用（編集不可）'!Z2=4,"不要である",IF('集計用（編集不可）'!Z2=5,"その他","回答なし")))))</f>
        <v>回答なし</v>
      </c>
    </row>
    <row r="60" spans="2:47" ht="16.149999999999999" customHeight="1">
      <c r="G60" s="64">
        <f>'集計用（編集不可）'!AA2</f>
        <v>0</v>
      </c>
    </row>
    <row r="61" spans="2:47" ht="16.149999999999999" customHeight="1">
      <c r="B61" s="5" t="s">
        <v>75</v>
      </c>
      <c r="C61" s="5"/>
      <c r="D61" s="5"/>
      <c r="E61" s="5" t="s">
        <v>76</v>
      </c>
    </row>
    <row r="62" spans="2:47" ht="16.149999999999999" customHeight="1">
      <c r="B62" s="3" t="s">
        <v>77</v>
      </c>
      <c r="F62" s="135" t="s">
        <v>353</v>
      </c>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row>
    <row r="63" spans="2:47" ht="16.149999999999999" customHeight="1">
      <c r="F63" s="135"/>
      <c r="G63" s="9" t="str">
        <f>IF('集計用（編集不可）'!AB2=1,"設けている",IF('集計用（編集不可）'!AB2=2,"設けていない","回答なし"))</f>
        <v>回答なし</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row>
    <row r="64" spans="2:47" ht="16.149999999999999" customHeight="1">
      <c r="B64" s="3" t="s">
        <v>80</v>
      </c>
      <c r="F64" s="3" t="s">
        <v>354</v>
      </c>
    </row>
    <row r="65" spans="2:47" ht="16.149999999999999" customHeight="1">
      <c r="G65" s="5" t="str">
        <f>IF('集計用（編集不可）'!AC2=1,"行っている",IF('集計用（編集不可）'!AC2=2,"行っていない","回答なし"))</f>
        <v>回答なし</v>
      </c>
    </row>
    <row r="66" spans="2:47" ht="16.149999999999999" customHeight="1">
      <c r="B66" s="3" t="s">
        <v>83</v>
      </c>
      <c r="F66" s="3" t="s">
        <v>189</v>
      </c>
    </row>
    <row r="67" spans="2:47" ht="16.149999999999999" customHeight="1">
      <c r="G67" s="230">
        <f>'集計用（編集不可）'!AD2</f>
        <v>0</v>
      </c>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row>
    <row r="68" spans="2:47" ht="16.149999999999999" customHeight="1">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row>
    <row r="69" spans="2:47" ht="16.149999999999999" customHeight="1">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row>
    <row r="70" spans="2:47" ht="16.149999999999999" customHeight="1">
      <c r="B70" s="3" t="s">
        <v>85</v>
      </c>
      <c r="F70" s="3" t="s">
        <v>184</v>
      </c>
    </row>
    <row r="71" spans="2:47" ht="16.149999999999999" customHeight="1">
      <c r="G71" s="5" t="str">
        <f>IF('集計用（編集不可）'!AE2=1,"「ポートフォリオ」自体をよく知らない",IF('集計用（編集不可）'!AE2=2,"どのように行ったらいいのか分からない",IF('集計用（編集不可）'!AE2=3,"行いたいが，時間を確保することが難しい",IF('集計用（編集不可）'!AE2=4,"不要である",IF('集計用（編集不可）'!AE2=5,"その他","回答なし")))))</f>
        <v>回答なし</v>
      </c>
    </row>
    <row r="72" spans="2:47" ht="16.149999999999999" customHeight="1">
      <c r="G72" s="64">
        <f>'集計用（編集不可）'!AF2</f>
        <v>0</v>
      </c>
      <c r="Q72" s="10"/>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2:47" ht="16.149999999999999" customHeight="1">
      <c r="B73" s="5" t="s">
        <v>88</v>
      </c>
      <c r="C73" s="5"/>
      <c r="D73" s="5"/>
      <c r="E73" s="5" t="s">
        <v>89</v>
      </c>
      <c r="Q73" s="10"/>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2:47" ht="16.149999999999999" customHeight="1">
      <c r="B74" s="3" t="s">
        <v>90</v>
      </c>
      <c r="F74" s="135" t="s">
        <v>185</v>
      </c>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row>
    <row r="75" spans="2:47" ht="16.149999999999999" customHeight="1">
      <c r="F75" s="135"/>
      <c r="G75" s="9" t="str">
        <f>IF('集計用（編集不可）'!AG2=1,"用意している",IF('集計用（編集不可）'!AG2=2,"用意していない","回答なし"))</f>
        <v>回答なし</v>
      </c>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row>
    <row r="76" spans="2:47" ht="16.149999999999999" customHeight="1">
      <c r="B76" s="3" t="s">
        <v>95</v>
      </c>
      <c r="F76" s="8" t="s">
        <v>96</v>
      </c>
      <c r="Q76" s="10"/>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2:47" ht="16.149999999999999" customHeight="1">
      <c r="E77" s="8" t="s">
        <v>97</v>
      </c>
      <c r="M77" s="8" t="s">
        <v>98</v>
      </c>
      <c r="Q77" s="10"/>
      <c r="R77" s="6"/>
      <c r="S77" s="6"/>
      <c r="T77" s="6"/>
      <c r="U77" s="8" t="s">
        <v>99</v>
      </c>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2:47" ht="16.149999999999999" customHeight="1">
      <c r="E78" s="8" t="s">
        <v>330</v>
      </c>
      <c r="Q78" s="10"/>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2:47" ht="16.149999999999999" customHeight="1">
      <c r="E79" s="3" t="s">
        <v>2</v>
      </c>
      <c r="H79" s="10" t="s">
        <v>186</v>
      </c>
      <c r="I79" s="233">
        <f>'集計用（編集不可）'!AM2</f>
        <v>0</v>
      </c>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4" t="s">
        <v>187</v>
      </c>
    </row>
    <row r="80" spans="2:47" ht="16.149999999999999" customHeight="1">
      <c r="B80" s="3" t="s">
        <v>100</v>
      </c>
      <c r="F80" s="3" t="s">
        <v>188</v>
      </c>
      <c r="Q80" s="10"/>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6.149999999999999" customHeight="1">
      <c r="E81" s="3" t="s">
        <v>102</v>
      </c>
      <c r="Q81" s="10"/>
      <c r="R81" s="6"/>
      <c r="S81" s="6"/>
      <c r="T81" s="6"/>
      <c r="U81" s="6"/>
      <c r="V81" s="6"/>
      <c r="W81" s="6"/>
      <c r="X81" s="6"/>
      <c r="Y81" s="6"/>
      <c r="Z81" s="6"/>
      <c r="AA81" s="3" t="s">
        <v>103</v>
      </c>
      <c r="AB81" s="6"/>
      <c r="AC81" s="6"/>
      <c r="AD81" s="6"/>
      <c r="AE81" s="6"/>
      <c r="AF81" s="6"/>
      <c r="AG81" s="6"/>
      <c r="AH81" s="6"/>
      <c r="AI81" s="6"/>
      <c r="AJ81" s="6"/>
      <c r="AK81" s="6"/>
      <c r="AL81" s="6"/>
      <c r="AM81" s="6"/>
      <c r="AN81" s="6"/>
      <c r="AO81" s="3" t="s">
        <v>62</v>
      </c>
      <c r="AP81" s="6"/>
      <c r="AQ81" s="6"/>
      <c r="AR81" s="6"/>
      <c r="AS81" s="6"/>
      <c r="AT81" s="6"/>
      <c r="AU81" s="6"/>
    </row>
    <row r="82" spans="1:47" ht="16.149999999999999" customHeight="1">
      <c r="E82" s="3" t="s">
        <v>2</v>
      </c>
      <c r="H82" s="10" t="s">
        <v>186</v>
      </c>
      <c r="I82" s="233">
        <f>'集計用（編集不可）'!AR2</f>
        <v>0</v>
      </c>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4" t="s">
        <v>187</v>
      </c>
    </row>
    <row r="83" spans="1:47" ht="16.149999999999999" customHeight="1">
      <c r="B83" s="5" t="s">
        <v>105</v>
      </c>
      <c r="C83" s="5"/>
      <c r="D83" s="5"/>
      <c r="E83" s="5" t="s">
        <v>339</v>
      </c>
      <c r="Q83" s="10"/>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6.149999999999999" customHeight="1">
      <c r="B84" s="3" t="s">
        <v>106</v>
      </c>
      <c r="F84" s="3" t="s">
        <v>355</v>
      </c>
      <c r="Q84" s="10"/>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6.149999999999999" customHeight="1">
      <c r="G85" s="5" t="str">
        <f>IF('集計用（編集不可）'!AS2=1,"行っている",IF('集計用（編集不可）'!AS2=2,"行っていない","回答なし"))</f>
        <v>回答なし</v>
      </c>
      <c r="Q85" s="10"/>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6.149999999999999" customHeight="1">
      <c r="B86" s="3" t="s">
        <v>109</v>
      </c>
      <c r="F86" s="135" t="s">
        <v>356</v>
      </c>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row>
    <row r="87" spans="1:47" ht="16.149999999999999" customHeight="1">
      <c r="F87" s="135"/>
      <c r="G87" s="230">
        <f>'集計用（編集不可）'!AT2</f>
        <v>0</v>
      </c>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row>
    <row r="88" spans="1:47" ht="16.149999999999999" customHeight="1">
      <c r="F88" s="135"/>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row>
    <row r="89" spans="1:47" ht="16.149999999999999" customHeight="1">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row>
    <row r="90" spans="1:47" ht="16.149999999999999" customHeight="1">
      <c r="B90" s="3" t="s">
        <v>110</v>
      </c>
      <c r="F90" s="3" t="s">
        <v>357</v>
      </c>
    </row>
    <row r="91" spans="1:47" ht="16.149999999999999" customHeight="1">
      <c r="E91" s="3" t="s">
        <v>112</v>
      </c>
      <c r="Q91" s="10"/>
      <c r="R91" s="6"/>
      <c r="S91" s="6"/>
      <c r="T91" s="6"/>
      <c r="U91" s="6"/>
      <c r="V91" s="6"/>
      <c r="W91" s="6"/>
      <c r="X91" s="3" t="s">
        <v>113</v>
      </c>
      <c r="Y91" s="6"/>
      <c r="Z91" s="6"/>
      <c r="AA91" s="6"/>
      <c r="AB91" s="6"/>
      <c r="AC91" s="6"/>
      <c r="AD91" s="6"/>
      <c r="AE91" s="6"/>
      <c r="AF91" s="6"/>
      <c r="AG91" s="6"/>
      <c r="AH91" s="6"/>
      <c r="AI91" s="6"/>
      <c r="AJ91" s="6"/>
      <c r="AK91" s="6"/>
      <c r="AL91" s="6"/>
      <c r="AM91" s="6"/>
      <c r="AN91" s="6"/>
      <c r="AO91" s="6"/>
      <c r="AP91" s="6"/>
      <c r="AQ91" s="3" t="s">
        <v>62</v>
      </c>
      <c r="AR91" s="6"/>
      <c r="AS91" s="6"/>
      <c r="AT91" s="6"/>
      <c r="AU91" s="6"/>
    </row>
    <row r="92" spans="1:47" ht="16.149999999999999" customHeight="1">
      <c r="E92" s="3" t="s">
        <v>2</v>
      </c>
      <c r="H92" s="10" t="s">
        <v>186</v>
      </c>
      <c r="I92" s="233">
        <f>'集計用（編集不可）'!AY2</f>
        <v>0</v>
      </c>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4" t="s">
        <v>187</v>
      </c>
    </row>
    <row r="93" spans="1:47" ht="16.149999999999999" customHeight="1">
      <c r="A93" s="65" t="str">
        <f>'集計用（編集不可）'!A2 &amp; "－プログラム責任者－"</f>
        <v>0－プログラム責任者－</v>
      </c>
      <c r="G93" s="64"/>
    </row>
    <row r="94" spans="1:47" ht="16.149999999999999" customHeight="1">
      <c r="G94" s="64"/>
    </row>
    <row r="95" spans="1:47" ht="16.149999999999999" customHeight="1">
      <c r="G95" s="64"/>
    </row>
    <row r="96" spans="1:47" ht="16.149999999999999" customHeight="1">
      <c r="B96" s="5" t="s">
        <v>114</v>
      </c>
      <c r="C96" s="5"/>
      <c r="D96" s="5"/>
      <c r="E96" s="5" t="s">
        <v>115</v>
      </c>
    </row>
    <row r="97" spans="2:47" ht="16.149999999999999" customHeight="1">
      <c r="B97" s="3" t="s">
        <v>116</v>
      </c>
      <c r="F97" s="3" t="s">
        <v>358</v>
      </c>
    </row>
    <row r="98" spans="2:47" ht="16.149999999999999" customHeight="1">
      <c r="G98" s="5" t="str">
        <f>IF('集計用（編集不可）'!AZ2=1,"行っている",IF('集計用（編集不可）'!AZ2=2,"行っていない","回答なし"))</f>
        <v>回答なし</v>
      </c>
    </row>
    <row r="99" spans="2:47" ht="16.149999999999999" customHeight="1">
      <c r="B99" s="3" t="s">
        <v>118</v>
      </c>
      <c r="F99" s="3" t="s">
        <v>359</v>
      </c>
    </row>
    <row r="100" spans="2:47" ht="16.149999999999999" customHeight="1">
      <c r="G100" s="230">
        <f>'集計用（編集不可）'!BA2</f>
        <v>0</v>
      </c>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row>
    <row r="101" spans="2:47" ht="16.149999999999999" customHeight="1">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row>
    <row r="102" spans="2:47" ht="16.149999999999999" customHeight="1">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row>
    <row r="103" spans="2:47" ht="16.149999999999999" customHeight="1">
      <c r="B103" s="3" t="s">
        <v>119</v>
      </c>
      <c r="F103" s="3" t="s">
        <v>190</v>
      </c>
    </row>
    <row r="104" spans="2:47" ht="16.149999999999999" customHeight="1">
      <c r="G104" s="5" t="str">
        <f>IF('集計用（編集不可）'!BB2=1,"「修了評価」とは何かをよく知らない",IF('集計用（編集不可）'!BB2=2,"どのように行ったらいいのか分からない",IF('集計用（編集不可）'!BB2=3,"行いたいが，時間を確保することが難しい",IF('集計用（編集不可）'!BB2=4,"不要である",IF('集計用（編集不可）'!BB2=5,"その他","回答なし")))))</f>
        <v>回答なし</v>
      </c>
    </row>
    <row r="105" spans="2:47" ht="16.149999999999999" customHeight="1">
      <c r="G105" s="3">
        <f>'集計用（編集不可）'!BC2</f>
        <v>0</v>
      </c>
      <c r="Q105" s="10"/>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2:47" ht="16.149999999999999" customHeight="1">
      <c r="Q106" s="10"/>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2:47" ht="16.149999999999999" customHeight="1">
      <c r="B107" s="5" t="s">
        <v>10</v>
      </c>
      <c r="C107" s="5" t="s">
        <v>235</v>
      </c>
      <c r="D107" s="5"/>
      <c r="E107" s="5"/>
    </row>
    <row r="108" spans="2:47" ht="16.149999999999999" customHeight="1">
      <c r="B108" s="5" t="s">
        <v>11</v>
      </c>
      <c r="C108" s="5"/>
      <c r="D108" s="5" t="s">
        <v>283</v>
      </c>
      <c r="E108" s="5"/>
    </row>
    <row r="109" spans="2:47" ht="16.149999999999999" customHeight="1">
      <c r="B109" s="3" t="s">
        <v>284</v>
      </c>
      <c r="E109" s="135" t="s">
        <v>360</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row>
    <row r="110" spans="2:47" ht="16.149999999999999" customHeight="1">
      <c r="F110" s="135"/>
      <c r="G110" s="9" t="str">
        <f>IF('集計用（編集不可）'!BD2=1,"十分できている",IF('集計用（編集不可）'!BD2=2,"ある程度できている",IF('集計用（編集不可）'!BD2=3,"あまりできていない",IF('集計用（編集不可）'!BD2=4,"全くできていない","回答なし"))))</f>
        <v>回答なし</v>
      </c>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row>
    <row r="111" spans="2:47" ht="16.149999999999999" customHeight="1">
      <c r="B111" s="3" t="s">
        <v>285</v>
      </c>
      <c r="E111" s="135" t="s">
        <v>191</v>
      </c>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row>
    <row r="112" spans="2:47" ht="16.149999999999999" customHeight="1">
      <c r="F112" s="135"/>
      <c r="G112" s="9" t="str">
        <f>IF('集計用（編集不可）'!BE2=1,"概念をよく知らない",IF('集計用（編集不可）'!BE2=2,"教育する方法を知らない",IF('集計用（編集不可）'!BE2=3,"教育のための機会を確保することが難しい",IF('集計用（編集不可）'!BE2=4,"教育として提供する必要性を感じない",IF('集計用（編集不可）'!BE2=5,"その他","回答なし")))))</f>
        <v>回答なし</v>
      </c>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row>
    <row r="113" spans="1:48" ht="16.149999999999999" customHeight="1">
      <c r="F113" s="135"/>
      <c r="G113" s="148">
        <f>'集計用（編集不可）'!BF2</f>
        <v>0</v>
      </c>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row>
    <row r="114" spans="1:48" ht="16.149999999999999" customHeight="1">
      <c r="B114" s="5" t="s">
        <v>286</v>
      </c>
      <c r="C114" s="5"/>
      <c r="D114" s="5" t="s">
        <v>287</v>
      </c>
      <c r="E114" s="5"/>
    </row>
    <row r="115" spans="1:48" ht="16.149999999999999" customHeight="1">
      <c r="B115" s="3" t="s">
        <v>131</v>
      </c>
      <c r="E115" s="135" t="s">
        <v>360</v>
      </c>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row>
    <row r="116" spans="1:48" ht="16.149999999999999" customHeight="1">
      <c r="F116" s="135"/>
      <c r="G116" s="9" t="str">
        <f>IF('集計用（編集不可）'!BG2=1,"十分できている",IF('集計用（編集不可）'!BG2=2,"ある程度できている",IF('集計用（編集不可）'!BG2=3,"あまりできていない",IF('集計用（編集不可）'!BG2=4,"全くできていない","回答なし"))))</f>
        <v>回答なし</v>
      </c>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row>
    <row r="117" spans="1:48" ht="16.149999999999999" customHeight="1">
      <c r="B117" s="3" t="s">
        <v>202</v>
      </c>
      <c r="E117" s="135" t="s">
        <v>191</v>
      </c>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row>
    <row r="118" spans="1:48" ht="16.149999999999999" customHeight="1">
      <c r="F118" s="135"/>
      <c r="G118" s="9" t="str">
        <f>IF('集計用（編集不可）'!BH2=1,"概念をよく知らない",IF('集計用（編集不可）'!BH2=2,"教育する方法を知らない",IF('集計用（編集不可）'!BH2=3,"教育のための機会を確保することが難しい",IF('集計用（編集不可）'!BH2=4,"教育として提供する必要性を感じない",IF('集計用（編集不可）'!BH2=5,"その他","回答なし")))))</f>
        <v>回答なし</v>
      </c>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row>
    <row r="119" spans="1:48" ht="16.149999999999999" customHeight="1">
      <c r="G119" s="64">
        <f>'集計用（編集不可）'!BI2</f>
        <v>0</v>
      </c>
    </row>
    <row r="120" spans="1:48" ht="16.149999999999999" customHeight="1">
      <c r="B120" s="5" t="s">
        <v>288</v>
      </c>
      <c r="C120" s="5"/>
      <c r="D120" s="5" t="s">
        <v>289</v>
      </c>
      <c r="E120" s="5"/>
    </row>
    <row r="121" spans="1:48" ht="16.149999999999999" customHeight="1">
      <c r="B121" s="3" t="s">
        <v>290</v>
      </c>
      <c r="E121" s="135" t="s">
        <v>360</v>
      </c>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row>
    <row r="122" spans="1:48" ht="16.149999999999999" customHeight="1">
      <c r="G122" s="5" t="str">
        <f>IF('集計用（編集不可）'!BJ2=1,"十分できている",IF('集計用（編集不可）'!BJ2=2,"ある程度できている",IF('集計用（編集不可）'!BJ2=3,"あまりできていない",IF('集計用（編集不可）'!BJ2=4,"全くできていない","回答なし"))))</f>
        <v>回答なし</v>
      </c>
    </row>
    <row r="123" spans="1:48" ht="16.149999999999999" customHeight="1">
      <c r="B123" s="3" t="s">
        <v>291</v>
      </c>
      <c r="E123" s="135" t="s">
        <v>191</v>
      </c>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row>
    <row r="124" spans="1:48" ht="16.149999999999999" customHeight="1">
      <c r="F124" s="135"/>
      <c r="G124" s="9" t="str">
        <f>IF('集計用（編集不可）'!BK2=1,"概念をよく知らない",IF('集計用（編集不可）'!BK2=2,"教育する方法を知らない",IF('集計用（編集不可）'!BK2=3,"教育のための機会を確保することが難しい",IF('集計用（編集不可）'!BK2=4,"教育として提供する必要性を感じない",IF('集計用（編集不可）'!BK2=5,"その他","回答なし")))))</f>
        <v>回答なし</v>
      </c>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row>
    <row r="125" spans="1:48" ht="16.149999999999999" customHeight="1">
      <c r="G125" s="64">
        <f>'集計用（編集不可）'!BL2</f>
        <v>0</v>
      </c>
    </row>
    <row r="126" spans="1:48" s="149" customFormat="1" ht="16.149999999999999" customHeight="1">
      <c r="A126" s="81"/>
      <c r="B126" s="80" t="s">
        <v>293</v>
      </c>
      <c r="C126" s="80"/>
      <c r="D126" s="80" t="s">
        <v>201</v>
      </c>
      <c r="E126" s="81"/>
      <c r="F126" s="81"/>
      <c r="G126" s="81"/>
      <c r="H126" s="81"/>
      <c r="I126" s="81"/>
      <c r="J126" s="81"/>
      <c r="K126" s="81"/>
      <c r="L126" s="81"/>
      <c r="M126" s="81"/>
      <c r="N126" s="81"/>
      <c r="O126" s="81"/>
      <c r="P126" s="81"/>
      <c r="Q126" s="82"/>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1"/>
    </row>
    <row r="127" spans="1:48" s="149" customFormat="1" ht="16.149999999999999" customHeight="1">
      <c r="A127" s="81"/>
      <c r="B127" s="81" t="s">
        <v>292</v>
      </c>
      <c r="C127" s="81"/>
      <c r="D127" s="81"/>
      <c r="E127" s="135" t="s">
        <v>360</v>
      </c>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1"/>
    </row>
    <row r="128" spans="1:48" s="149" customFormat="1" ht="16.149999999999999" customHeight="1">
      <c r="A128" s="81"/>
      <c r="B128" s="81"/>
      <c r="C128" s="81"/>
      <c r="D128" s="81"/>
      <c r="E128" s="84"/>
      <c r="F128" s="84"/>
      <c r="G128" s="85" t="str">
        <f>IF('集計用（編集不可）'!BM2=1,"十分できている",IF('集計用（編集不可）'!BM2=2,"ある程度できている",IF('集計用（編集不可）'!BM2=3,"あまりできていない",IF('集計用（編集不可）'!BM2=4,"全くできていない","回答なし"))))</f>
        <v>回答なし</v>
      </c>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1"/>
    </row>
    <row r="129" spans="1:47" ht="16.149999999999999" customHeight="1">
      <c r="B129" s="3" t="s">
        <v>294</v>
      </c>
      <c r="E129" s="135" t="s">
        <v>192</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row>
    <row r="130" spans="1:47" ht="16.149999999999999" customHeight="1">
      <c r="F130" s="135"/>
      <c r="G130" s="9" t="str">
        <f>IF('集計用（編集不可）'!BN2=1,"概念をよく知らない",IF('集計用（編集不可）'!BN2=2,"教育する方法を知らない",IF('集計用（編集不可）'!BN2=3,"教育のための機会を確保することが難しい",IF('集計用（編集不可）'!BN2=4,"教育として提供する必要性を感じない",IF('集計用（編集不可）'!BN2=5,"その他","回答なし")))))</f>
        <v>回答なし</v>
      </c>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row>
    <row r="131" spans="1:47" ht="16.149999999999999" customHeight="1">
      <c r="G131" s="64">
        <f>'集計用（編集不可）'!BO2</f>
        <v>0</v>
      </c>
    </row>
    <row r="132" spans="1:47" ht="16.149999999999999" customHeight="1">
      <c r="G132" s="64"/>
    </row>
    <row r="133" spans="1:47" ht="16.149999999999999" customHeight="1">
      <c r="B133" s="5" t="s">
        <v>14</v>
      </c>
      <c r="C133" s="5" t="s">
        <v>15</v>
      </c>
      <c r="D133" s="5"/>
      <c r="Q133" s="10"/>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ht="16.149999999999999" customHeight="1">
      <c r="B134" s="5" t="s">
        <v>16</v>
      </c>
      <c r="C134" s="5"/>
      <c r="D134" s="5" t="s">
        <v>248</v>
      </c>
      <c r="Q134" s="10"/>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47" ht="16.149999999999999" customHeight="1">
      <c r="B135" s="3" t="s">
        <v>134</v>
      </c>
      <c r="E135" s="3" t="s">
        <v>193</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row>
    <row r="136" spans="1:47" ht="16.149999999999999" customHeight="1">
      <c r="F136" s="5" t="str">
        <f>IF('集計用（編集不可）'!BP2=1,"十分できている",IF('集計用（編集不可）'!BP2=2,"ある程度できている",IF('集計用（編集不可）'!BP2=3,"あまりできていない",IF('集計用（編集不可）'!BP2=4,"全くできていない","回答なし"))))</f>
        <v>回答なし</v>
      </c>
    </row>
    <row r="137" spans="1:47" ht="16.149999999999999" customHeight="1">
      <c r="B137" s="3" t="s">
        <v>136</v>
      </c>
      <c r="E137" s="135" t="s">
        <v>295</v>
      </c>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row>
    <row r="138" spans="1:47" ht="16.149999999999999" customHeight="1">
      <c r="F138" s="5" t="str">
        <f>IF('集計用（編集不可）'!BQ2=1,"十分できている",IF('集計用（編集不可）'!BQ2=2,"ある程度できている",IF('集計用（編集不可）'!BQ2=3,"あまりできていない",IF('集計用（編集不可）'!BQ2=4,"全くできていない","回答なし"))))</f>
        <v>回答なし</v>
      </c>
    </row>
    <row r="139" spans="1:47" ht="16.149999999999999" customHeight="1">
      <c r="B139" s="3" t="s">
        <v>137</v>
      </c>
      <c r="E139" s="3" t="s">
        <v>296</v>
      </c>
    </row>
    <row r="140" spans="1:47" ht="16.149999999999999" customHeight="1">
      <c r="D140" s="6"/>
      <c r="E140" s="6"/>
      <c r="F140" s="232">
        <f>'集計用（編集不可）'!BR2</f>
        <v>0</v>
      </c>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row>
    <row r="141" spans="1:47" ht="16.149999999999999" customHeight="1">
      <c r="D141" s="6"/>
      <c r="E141" s="6"/>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row>
    <row r="142" spans="1:47" ht="16.149999999999999" customHeight="1">
      <c r="D142" s="6"/>
      <c r="E142" s="6"/>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row>
    <row r="143" spans="1:47" ht="16.149999999999999" customHeight="1">
      <c r="A143" s="65" t="str">
        <f>'集計用（編集不可）'!A2 &amp; "－プログラム責任者－"</f>
        <v>0－プログラム責任者－</v>
      </c>
      <c r="G143" s="64"/>
    </row>
    <row r="144" spans="1:47" ht="16.149999999999999" customHeight="1">
      <c r="G144" s="64"/>
    </row>
    <row r="145" spans="2:47" ht="16.149999999999999" customHeight="1">
      <c r="G145" s="64"/>
    </row>
    <row r="146" spans="2:47" ht="16.149999999999999" customHeight="1">
      <c r="B146" s="5" t="s">
        <v>297</v>
      </c>
      <c r="C146" s="5"/>
      <c r="D146" s="5" t="s">
        <v>250</v>
      </c>
      <c r="Q146" s="10"/>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2:47" ht="16.149999999999999" customHeight="1">
      <c r="B147" s="3" t="s">
        <v>138</v>
      </c>
      <c r="E147" s="3" t="s">
        <v>193</v>
      </c>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row>
    <row r="148" spans="2:47" ht="16.149999999999999" customHeight="1">
      <c r="F148" s="5" t="str">
        <f>IF('集計用（編集不可）'!BS2=1,"十分できている",IF('集計用（編集不可）'!BS2=2,"ある程度できている",IF('集計用（編集不可）'!BS2=3,"あまりできていない",IF('集計用（編集不可）'!BS2=4,"全くできていない","回答なし"))))</f>
        <v>回答なし</v>
      </c>
    </row>
    <row r="149" spans="2:47" ht="16.149999999999999" customHeight="1">
      <c r="B149" s="3" t="s">
        <v>140</v>
      </c>
      <c r="E149" s="135" t="s">
        <v>298</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row>
    <row r="150" spans="2:47" ht="16.149999999999999" customHeight="1">
      <c r="F150" s="5" t="str">
        <f>IF('集計用（編集不可）'!BT2=1,"十分できている",IF('集計用（編集不可）'!BT2=2,"ある程度できている",IF('集計用（編集不可）'!BT2=3,"あまりできていない",IF('集計用（編集不可）'!BT2=4,"全くできていない","回答なし"))))</f>
        <v>回答なし</v>
      </c>
    </row>
    <row r="151" spans="2:47" ht="16.149999999999999" customHeight="1">
      <c r="B151" s="3" t="s">
        <v>141</v>
      </c>
      <c r="E151" s="3" t="s">
        <v>299</v>
      </c>
    </row>
    <row r="152" spans="2:47" ht="16.149999999999999" customHeight="1">
      <c r="D152" s="6"/>
      <c r="E152" s="6"/>
      <c r="F152" s="232">
        <f>'集計用（編集不可）'!BU2</f>
        <v>0</v>
      </c>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row>
    <row r="153" spans="2:47" ht="16.149999999999999" customHeight="1">
      <c r="D153" s="6"/>
      <c r="E153" s="6"/>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row>
    <row r="154" spans="2:47" ht="16.149999999999999" customHeight="1">
      <c r="D154" s="6"/>
      <c r="E154" s="6"/>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row>
    <row r="155" spans="2:47" ht="16.149999999999999" customHeight="1">
      <c r="B155" s="5" t="s">
        <v>300</v>
      </c>
      <c r="C155" s="5"/>
      <c r="D155" s="5" t="s">
        <v>301</v>
      </c>
      <c r="Q155" s="10"/>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2:47" ht="16.149999999999999" customHeight="1">
      <c r="B156" s="3" t="s">
        <v>302</v>
      </c>
      <c r="E156" s="3" t="s">
        <v>193</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row>
    <row r="157" spans="2:47" ht="16.149999999999999" customHeight="1">
      <c r="F157" s="5" t="str">
        <f>IF('集計用（編集不可）'!BV2=1,"十分できている",IF('集計用（編集不可）'!BV2=2,"ある程度できている",IF('集計用（編集不可）'!BV2=3,"あまりできていない",IF('集計用（編集不可）'!BV2=4,"全くできていない","回答なし"))))</f>
        <v>回答なし</v>
      </c>
    </row>
    <row r="158" spans="2:47" ht="16.149999999999999" customHeight="1">
      <c r="B158" s="3" t="s">
        <v>303</v>
      </c>
      <c r="E158" s="135" t="s">
        <v>304</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row>
    <row r="159" spans="2:47" ht="16.149999999999999" customHeight="1">
      <c r="F159" s="5" t="str">
        <f>IF('集計用（編集不可）'!BW2=1,"十分できている",IF('集計用（編集不可）'!BW2=2,"ある程度できている",IF('集計用（編集不可）'!BW2=3,"あまりできていない",IF('集計用（編集不可）'!BW2=4,"全くできていない","回答なし"))))</f>
        <v>回答なし</v>
      </c>
    </row>
    <row r="160" spans="2:47" ht="16.149999999999999" customHeight="1">
      <c r="B160" s="3" t="s">
        <v>258</v>
      </c>
      <c r="E160" s="3" t="s">
        <v>305</v>
      </c>
    </row>
    <row r="161" spans="2:47" ht="16.149999999999999" customHeight="1">
      <c r="D161" s="6"/>
      <c r="E161" s="6"/>
      <c r="F161" s="232">
        <f>'集計用（編集不可）'!BX2</f>
        <v>0</v>
      </c>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row>
    <row r="162" spans="2:47" ht="16.149999999999999" customHeight="1">
      <c r="D162" s="6"/>
      <c r="E162" s="6"/>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row>
    <row r="163" spans="2:47" ht="16.149999999999999" customHeight="1">
      <c r="D163" s="6"/>
      <c r="E163" s="6"/>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row>
    <row r="164" spans="2:47" ht="16.149999999999999" customHeight="1">
      <c r="B164" s="5" t="s">
        <v>306</v>
      </c>
      <c r="C164" s="5"/>
      <c r="D164" s="5" t="s">
        <v>261</v>
      </c>
      <c r="Q164" s="10"/>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2:47" ht="16.149999999999999" customHeight="1">
      <c r="B165" s="3" t="s">
        <v>262</v>
      </c>
      <c r="E165" s="3" t="s">
        <v>193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row>
    <row r="166" spans="2:47" ht="16.149999999999999" customHeight="1">
      <c r="F166" s="5" t="str">
        <f>IF('集計用（編集不可）'!BY2=1,"十分できている",IF('集計用（編集不可）'!BY2=2,"ある程度できている",IF('集計用（編集不可）'!BY2=3,"あまりできていない",IF('集計用（編集不可）'!BY2=4,"全くできていない","回答なし"))))</f>
        <v>回答なし</v>
      </c>
    </row>
    <row r="167" spans="2:47" ht="16.149999999999999" customHeight="1">
      <c r="B167" s="3" t="s">
        <v>307</v>
      </c>
      <c r="E167" s="135" t="s">
        <v>309</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row>
    <row r="168" spans="2:47" ht="16.149999999999999" customHeight="1">
      <c r="F168" s="5" t="str">
        <f>IF('集計用（編集不可）'!BZ2=1,"十分できている",IF('集計用（編集不可）'!BZ2=2,"ある程度できている",IF('集計用（編集不可）'!BZ2=3,"あまりできていない",IF('集計用（編集不可）'!BZ2=4,"全くできていない","回答なし"))))</f>
        <v>回答なし</v>
      </c>
    </row>
    <row r="169" spans="2:47" ht="16.149999999999999" customHeight="1">
      <c r="B169" s="3" t="s">
        <v>308</v>
      </c>
      <c r="E169" s="3" t="s">
        <v>310</v>
      </c>
    </row>
    <row r="170" spans="2:47" ht="16.149999999999999" customHeight="1">
      <c r="D170" s="6"/>
      <c r="E170" s="6"/>
      <c r="F170" s="232">
        <f>'集計用（編集不可）'!CA2</f>
        <v>0</v>
      </c>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row>
    <row r="171" spans="2:47" ht="16.149999999999999" customHeight="1">
      <c r="D171" s="6"/>
      <c r="E171" s="6"/>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row>
    <row r="172" spans="2:47" ht="16.149999999999999" customHeight="1">
      <c r="D172" s="6"/>
      <c r="E172" s="6"/>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row>
    <row r="173" spans="2:47" ht="16.149999999999999" customHeight="1">
      <c r="B173" s="5" t="s">
        <v>311</v>
      </c>
      <c r="C173" s="5"/>
      <c r="D173" s="5" t="s">
        <v>267</v>
      </c>
      <c r="Q173" s="10"/>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2:47" ht="16.149999999999999" customHeight="1">
      <c r="B174" s="3" t="s">
        <v>312</v>
      </c>
      <c r="E174" s="3" t="s">
        <v>193</v>
      </c>
      <c r="F174" s="7"/>
      <c r="G174" s="7"/>
      <c r="H174" s="7"/>
      <c r="I174" s="7"/>
      <c r="J174" s="7"/>
      <c r="K174" s="7"/>
      <c r="L174" s="7"/>
      <c r="M174" s="7"/>
      <c r="N174" s="7"/>
      <c r="O174" s="7"/>
      <c r="P174" s="7"/>
      <c r="Q174" s="7"/>
      <c r="R174" s="7"/>
      <c r="S174" s="7"/>
      <c r="T174" s="7"/>
      <c r="U174" s="7"/>
      <c r="V174" s="7"/>
      <c r="W174" s="7"/>
      <c r="X174" s="7"/>
      <c r="Y174" s="7"/>
      <c r="Z174" s="7"/>
      <c r="AA174" s="7"/>
      <c r="AB174" s="7"/>
      <c r="AD174" s="7"/>
      <c r="AE174" s="7"/>
      <c r="AF174" s="7"/>
      <c r="AG174" s="7"/>
      <c r="AH174" s="7"/>
      <c r="AI174" s="7"/>
      <c r="AJ174" s="7"/>
      <c r="AK174" s="7"/>
      <c r="AL174" s="7"/>
      <c r="AM174" s="7"/>
      <c r="AN174" s="7"/>
      <c r="AO174" s="7"/>
      <c r="AP174" s="7"/>
      <c r="AQ174" s="7"/>
      <c r="AR174" s="7"/>
      <c r="AS174" s="7"/>
      <c r="AT174" s="7"/>
      <c r="AU174" s="7"/>
    </row>
    <row r="175" spans="2:47" ht="16.149999999999999" customHeight="1">
      <c r="F175" s="5" t="str">
        <f>IF('集計用（編集不可）'!CB2=1,"十分できている",IF('集計用（編集不可）'!CB2=2,"ある程度できている",IF('集計用（編集不可）'!CB2=3,"あまりできていない",IF('集計用（編集不可）'!CB2=4,"全くできていない","回答なし"))))</f>
        <v>回答なし</v>
      </c>
    </row>
    <row r="176" spans="2:47" ht="16.149999999999999" customHeight="1">
      <c r="B176" s="3" t="s">
        <v>313</v>
      </c>
      <c r="E176" s="135" t="s">
        <v>315</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row>
    <row r="177" spans="1:47" ht="16.149999999999999" customHeight="1">
      <c r="F177" s="5" t="str">
        <f>IF('集計用（編集不可）'!CC2=1,"十分できている",IF('集計用（編集不可）'!CC2=2,"ある程度できている",IF('集計用（編集不可）'!CC2=3,"あまりできていない",IF('集計用（編集不可）'!CC2=4,"全くできていない","回答なし"))))</f>
        <v>回答なし</v>
      </c>
    </row>
    <row r="178" spans="1:47" ht="16.149999999999999" customHeight="1">
      <c r="B178" s="3" t="s">
        <v>314</v>
      </c>
      <c r="E178" s="3" t="s">
        <v>316</v>
      </c>
    </row>
    <row r="179" spans="1:47" ht="16.149999999999999" customHeight="1">
      <c r="D179" s="6"/>
      <c r="E179" s="6"/>
      <c r="F179" s="232">
        <f>'集計用（編集不可）'!CD2</f>
        <v>0</v>
      </c>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row>
    <row r="180" spans="1:47" ht="16.149999999999999" customHeight="1">
      <c r="D180" s="6"/>
      <c r="E180" s="6"/>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row>
    <row r="181" spans="1:47" ht="16.149999999999999" customHeight="1">
      <c r="D181" s="6"/>
      <c r="E181" s="6"/>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row>
    <row r="182" spans="1:47" ht="16.149999999999999" customHeight="1">
      <c r="B182" s="5" t="s">
        <v>317</v>
      </c>
      <c r="C182" s="5"/>
      <c r="D182" s="5" t="s">
        <v>318</v>
      </c>
      <c r="Q182" s="10"/>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47" ht="16.149999999999999" customHeight="1">
      <c r="B183" s="3" t="s">
        <v>319</v>
      </c>
      <c r="E183" s="3" t="s">
        <v>193</v>
      </c>
      <c r="F183" s="7"/>
      <c r="G183" s="7"/>
      <c r="H183" s="7"/>
      <c r="I183" s="7"/>
      <c r="J183" s="7"/>
      <c r="K183" s="7"/>
      <c r="L183" s="7"/>
      <c r="M183" s="7"/>
      <c r="N183" s="7"/>
      <c r="O183" s="7"/>
      <c r="P183" s="7"/>
      <c r="Q183" s="7"/>
      <c r="R183" s="7"/>
      <c r="S183" s="7"/>
      <c r="T183" s="7"/>
      <c r="U183" s="7"/>
      <c r="V183" s="7"/>
      <c r="W183" s="7"/>
      <c r="X183" s="7"/>
      <c r="Y183" s="7"/>
      <c r="Z183" s="7"/>
      <c r="AA183" s="7"/>
      <c r="AB183" s="7"/>
      <c r="AD183" s="7"/>
      <c r="AE183" s="7"/>
      <c r="AF183" s="7"/>
      <c r="AG183" s="7"/>
      <c r="AH183" s="7"/>
      <c r="AI183" s="7"/>
      <c r="AJ183" s="7"/>
      <c r="AK183" s="7"/>
      <c r="AL183" s="7"/>
      <c r="AM183" s="7"/>
      <c r="AN183" s="7"/>
      <c r="AO183" s="7"/>
      <c r="AP183" s="7"/>
      <c r="AQ183" s="7"/>
      <c r="AR183" s="7"/>
      <c r="AS183" s="7"/>
      <c r="AT183" s="7"/>
      <c r="AU183" s="7"/>
    </row>
    <row r="184" spans="1:47" ht="16.149999999999999" customHeight="1">
      <c r="F184" s="5" t="str">
        <f>IF('集計用（編集不可）'!CE2=1,"十分できている",IF('集計用（編集不可）'!CE2=2,"ある程度できている",IF('集計用（編集不可）'!CE2=3,"あまりできていない",IF('集計用（編集不可）'!CE2=4,"全くできていない","回答なし"))))</f>
        <v>回答なし</v>
      </c>
    </row>
    <row r="185" spans="1:47" ht="16.149999999999999" customHeight="1">
      <c r="B185" s="3" t="s">
        <v>320</v>
      </c>
      <c r="E185" s="236" t="s">
        <v>322</v>
      </c>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236"/>
      <c r="AR185" s="236"/>
      <c r="AS185" s="236"/>
      <c r="AT185" s="236"/>
      <c r="AU185" s="236"/>
    </row>
    <row r="186" spans="1:47" ht="16.149999999999999" customHeight="1">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36"/>
      <c r="AS186" s="236"/>
      <c r="AT186" s="236"/>
      <c r="AU186" s="236"/>
    </row>
    <row r="187" spans="1:47" ht="16.149999999999999" customHeight="1">
      <c r="F187" s="5" t="str">
        <f>IF('集計用（編集不可）'!CF2=1,"十分できている",IF('集計用（編集不可）'!CF2=2,"ある程度できている",IF('集計用（編集不可）'!CF2=3,"あまりできていない",IF('集計用（編集不可）'!CF2=4,"全くできていない","回答なし"))))</f>
        <v>回答なし</v>
      </c>
    </row>
    <row r="188" spans="1:47" ht="16.149999999999999" customHeight="1">
      <c r="B188" s="3" t="s">
        <v>321</v>
      </c>
      <c r="E188" s="3" t="s">
        <v>323</v>
      </c>
    </row>
    <row r="189" spans="1:47" ht="16.149999999999999" customHeight="1">
      <c r="D189" s="6"/>
      <c r="E189" s="6"/>
      <c r="F189" s="232">
        <f>'集計用（編集不可）'!CG2</f>
        <v>0</v>
      </c>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row>
    <row r="190" spans="1:47" ht="16.149999999999999" customHeight="1">
      <c r="D190" s="6"/>
      <c r="E190" s="6"/>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row>
    <row r="191" spans="1:47" ht="16.149999999999999" customHeight="1">
      <c r="D191" s="6"/>
      <c r="E191" s="6"/>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row>
    <row r="192" spans="1:47" ht="16.149999999999999" customHeight="1">
      <c r="A192" s="65" t="str">
        <f>'集計用（編集不可）'!A2 &amp; "－プログラム責任者－"</f>
        <v>0－プログラム責任者－</v>
      </c>
      <c r="G192" s="64"/>
    </row>
    <row r="193" spans="2:48" ht="16.149999999999999" customHeight="1">
      <c r="D193" s="6"/>
      <c r="E193" s="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row>
    <row r="194" spans="2:48" ht="16.149999999999999" customHeight="1">
      <c r="D194" s="6"/>
      <c r="E194" s="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row>
    <row r="195" spans="2:48" ht="16.149999999999999" customHeight="1">
      <c r="B195" s="5" t="s">
        <v>18</v>
      </c>
      <c r="C195" s="5" t="s">
        <v>2</v>
      </c>
    </row>
    <row r="196" spans="2:48" ht="16.149999999999999" customHeight="1">
      <c r="B196" s="80" t="s">
        <v>142</v>
      </c>
      <c r="C196" s="150"/>
      <c r="D196" s="80" t="s">
        <v>375</v>
      </c>
      <c r="E196" s="151"/>
      <c r="F196" s="152"/>
    </row>
    <row r="197" spans="2:48" ht="16.149999999999999" customHeight="1">
      <c r="B197" s="151" t="s">
        <v>376</v>
      </c>
      <c r="C197" s="151"/>
      <c r="D197" s="151"/>
      <c r="E197" s="151" t="s">
        <v>383</v>
      </c>
      <c r="F197" s="152"/>
    </row>
    <row r="198" spans="2:48" ht="16.149999999999999" customHeight="1">
      <c r="B198" s="5"/>
      <c r="C198" s="5"/>
      <c r="F198" s="5" t="str">
        <f>IF('集計用（編集不可）'!CH2=1,"なかった",IF('集計用（編集不可）'!CH2=2,"あった","回答なし"))</f>
        <v>回答なし</v>
      </c>
    </row>
    <row r="199" spans="2:48" ht="16.149999999999999" customHeight="1">
      <c r="B199" s="5" t="s">
        <v>381</v>
      </c>
      <c r="C199" s="5"/>
      <c r="E199" s="3" t="s">
        <v>384</v>
      </c>
    </row>
    <row r="200" spans="2:48" s="151" customFormat="1" ht="16.149999999999999" customHeight="1">
      <c r="E200" s="151" t="s">
        <v>386</v>
      </c>
      <c r="T200" s="151" t="s">
        <v>387</v>
      </c>
      <c r="AI200" s="151" t="s">
        <v>388</v>
      </c>
      <c r="AV200" s="153"/>
    </row>
    <row r="201" spans="2:48" s="151" customFormat="1" ht="16.149999999999999" customHeight="1">
      <c r="E201" s="151" t="s">
        <v>389</v>
      </c>
      <c r="T201" s="151" t="s">
        <v>390</v>
      </c>
      <c r="AI201" s="151" t="s">
        <v>391</v>
      </c>
      <c r="AV201" s="153"/>
    </row>
    <row r="202" spans="2:48" s="151" customFormat="1" ht="16.149999999999999" customHeight="1">
      <c r="E202" s="151" t="s">
        <v>392</v>
      </c>
      <c r="T202" s="151" t="s">
        <v>393</v>
      </c>
      <c r="AI202" s="151" t="s">
        <v>394</v>
      </c>
      <c r="AV202" s="153"/>
    </row>
    <row r="203" spans="2:48" s="151" customFormat="1" ht="16.149999999999999" customHeight="1">
      <c r="E203" s="151" t="s">
        <v>395</v>
      </c>
      <c r="AV203" s="153"/>
    </row>
    <row r="204" spans="2:48" s="151" customFormat="1" ht="16.149999999999999" customHeight="1">
      <c r="E204" s="151" t="s">
        <v>396</v>
      </c>
      <c r="AV204" s="153"/>
    </row>
    <row r="205" spans="2:48" s="151" customFormat="1" ht="16.149999999999999" customHeight="1">
      <c r="E205" s="151" t="s">
        <v>399</v>
      </c>
      <c r="H205" s="151" t="s">
        <v>186</v>
      </c>
      <c r="I205" s="234">
        <f>'集計用（編集不可）'!CU2</f>
        <v>0</v>
      </c>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154" t="s">
        <v>187</v>
      </c>
      <c r="AV205" s="153"/>
    </row>
    <row r="206" spans="2:48" s="157" customFormat="1" ht="16.149999999999999" customHeight="1">
      <c r="B206" s="159" t="s">
        <v>144</v>
      </c>
      <c r="D206" s="157" t="s">
        <v>426</v>
      </c>
      <c r="I206" s="155"/>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158"/>
    </row>
    <row r="207" spans="2:48" s="157" customFormat="1" ht="16.149999999999999" customHeight="1">
      <c r="E207" s="80" t="str">
        <f>IF('集計用（編集不可）'!CV2=1,"全員プログラム廃止までに修了見込み",IF('集計用（編集不可）'!CV2=2,CONCATENATE("プログラム廃止までに修了できない可能性のある専攻医がいる→",'集計用（編集不可）'!CW2,"人"),"回答なし"))</f>
        <v>回答なし</v>
      </c>
      <c r="I207" s="155"/>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158"/>
    </row>
    <row r="208" spans="2:48" ht="16.149999999999999" customHeight="1">
      <c r="B208" s="160" t="s">
        <v>427</v>
      </c>
      <c r="D208" s="3" t="s">
        <v>194</v>
      </c>
    </row>
    <row r="209" spans="2:47" ht="16.149999999999999" customHeight="1">
      <c r="D209" s="6"/>
      <c r="E209" s="235">
        <f>'集計用（編集不可）'!CX2</f>
        <v>0</v>
      </c>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row>
    <row r="210" spans="2:47" ht="16.149999999999999" customHeight="1">
      <c r="D210" s="6"/>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row>
    <row r="211" spans="2:47" ht="16.149999999999999" customHeight="1">
      <c r="D211" s="6"/>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row>
    <row r="212" spans="2:47" ht="16.149999999999999" customHeight="1">
      <c r="B212" s="160" t="s">
        <v>428</v>
      </c>
      <c r="D212" s="3" t="s">
        <v>195</v>
      </c>
    </row>
    <row r="213" spans="2:47" ht="16.149999999999999" customHeight="1">
      <c r="D213" s="4"/>
      <c r="E213" s="235">
        <f>'集計用（編集不可）'!CY2</f>
        <v>0</v>
      </c>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row>
    <row r="214" spans="2:47" ht="16.149999999999999" customHeight="1">
      <c r="D214" s="4"/>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row>
    <row r="215" spans="2:47" ht="16.149999999999999" customHeight="1">
      <c r="D215" s="4"/>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232"/>
      <c r="AB215" s="232"/>
      <c r="AC215" s="232"/>
      <c r="AD215" s="232"/>
      <c r="AE215" s="232"/>
      <c r="AF215" s="232"/>
      <c r="AG215" s="232"/>
      <c r="AH215" s="232"/>
      <c r="AI215" s="232"/>
      <c r="AJ215" s="232"/>
      <c r="AK215" s="232"/>
      <c r="AL215" s="232"/>
      <c r="AM215" s="232"/>
      <c r="AN215" s="232"/>
      <c r="AO215" s="232"/>
      <c r="AP215" s="232"/>
      <c r="AQ215" s="232"/>
      <c r="AR215" s="232"/>
      <c r="AS215" s="232"/>
      <c r="AT215" s="232"/>
      <c r="AU215" s="232"/>
    </row>
  </sheetData>
  <sheetProtection algorithmName="SHA-512" hashValue="DGSh9qqVChuJwNjQzyG2T9iW6HkJWKcjiHXPeFbRWfUoP2JlmVJj4c4SpagNW1G7jnOs+L1cXRlWLMA/2f471g==" saltValue="qMjgGh/sIA4Nr20pyfIHYw==" spinCount="100000" sheet="1" selectLockedCells="1" selectUnlockedCells="1"/>
  <mergeCells count="37">
    <mergeCell ref="I205:AT205"/>
    <mergeCell ref="F140:AU142"/>
    <mergeCell ref="E209:AU211"/>
    <mergeCell ref="F152:AU154"/>
    <mergeCell ref="E213:AU215"/>
    <mergeCell ref="F161:AU163"/>
    <mergeCell ref="F170:AU172"/>
    <mergeCell ref="F179:AU181"/>
    <mergeCell ref="F189:AU191"/>
    <mergeCell ref="E185:AU186"/>
    <mergeCell ref="G100:AU102"/>
    <mergeCell ref="I79:AT79"/>
    <mergeCell ref="I82:AT82"/>
    <mergeCell ref="G87:AU89"/>
    <mergeCell ref="I92:AT92"/>
    <mergeCell ref="G55:AU57"/>
    <mergeCell ref="G67:AU69"/>
    <mergeCell ref="G42:AU44"/>
    <mergeCell ref="F21:AU23"/>
    <mergeCell ref="F30:AU32"/>
    <mergeCell ref="F34:AU36"/>
    <mergeCell ref="AO12:AQ12"/>
    <mergeCell ref="B5:J5"/>
    <mergeCell ref="K5:AU5"/>
    <mergeCell ref="B7:J7"/>
    <mergeCell ref="K7:AU7"/>
    <mergeCell ref="B8:J8"/>
    <mergeCell ref="K8:AU8"/>
    <mergeCell ref="B6:J6"/>
    <mergeCell ref="Y6:AG6"/>
    <mergeCell ref="K6:X6"/>
    <mergeCell ref="AH6:AU6"/>
    <mergeCell ref="J11:L11"/>
    <mergeCell ref="I12:K12"/>
    <mergeCell ref="Q12:S12"/>
    <mergeCell ref="Y12:AA12"/>
    <mergeCell ref="AG12:AI12"/>
  </mergeCells>
  <phoneticPr fontId="5"/>
  <pageMargins left="0.59055118110236227" right="0.39370078740157483" top="0.39370078740157483" bottom="0.43307086614173229" header="0.39370078740157483" footer="0.31496062992125984"/>
  <pageSetup paperSize="9" orientation="portrait" horizontalDpi="4294967293" r:id="rId1"/>
  <headerFooter>
    <oddHeader>&amp;R&amp;P／&amp;N</oddHeader>
  </headerFooter>
  <rowBreaks count="4" manualBreakCount="4">
    <brk id="47" max="16383" man="1"/>
    <brk id="92" max="16383" man="1"/>
    <brk id="142" max="16383" man="1"/>
    <brk id="1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66" r:id="rId4" name="Group Box 22">
              <controlPr defaultSize="0" autoFill="0" autoPict="0">
                <anchor moveWithCells="1" sizeWithCells="1">
                  <from>
                    <xdr:col>2</xdr:col>
                    <xdr:colOff>66675</xdr:colOff>
                    <xdr:row>52</xdr:row>
                    <xdr:rowOff>180975</xdr:rowOff>
                  </from>
                  <to>
                    <xdr:col>4</xdr:col>
                    <xdr:colOff>57150</xdr:colOff>
                    <xdr:row>53</xdr:row>
                    <xdr:rowOff>0</xdr:rowOff>
                  </to>
                </anchor>
              </controlPr>
            </control>
          </mc:Choice>
        </mc:AlternateContent>
        <mc:AlternateContent xmlns:mc="http://schemas.openxmlformats.org/markup-compatibility/2006">
          <mc:Choice Requires="x14">
            <control shapeId="7037" r:id="rId5" name="Check Box 893">
              <controlPr defaultSize="0" autoFill="0" autoLine="0" autoPict="0">
                <anchor moveWithCells="1" sizeWithCells="1">
                  <from>
                    <xdr:col>2</xdr:col>
                    <xdr:colOff>104775</xdr:colOff>
                    <xdr:row>198</xdr:row>
                    <xdr:rowOff>171450</xdr:rowOff>
                  </from>
                  <to>
                    <xdr:col>4</xdr:col>
                    <xdr:colOff>9525</xdr:colOff>
                    <xdr:row>199</xdr:row>
                    <xdr:rowOff>190500</xdr:rowOff>
                  </to>
                </anchor>
              </controlPr>
            </control>
          </mc:Choice>
        </mc:AlternateContent>
        <mc:AlternateContent xmlns:mc="http://schemas.openxmlformats.org/markup-compatibility/2006">
          <mc:Choice Requires="x14">
            <control shapeId="7038" r:id="rId6" name="Check Box 894">
              <controlPr defaultSize="0" autoFill="0" autoLine="0" autoPict="0">
                <anchor moveWithCells="1" sizeWithCells="1">
                  <from>
                    <xdr:col>17</xdr:col>
                    <xdr:colOff>104775</xdr:colOff>
                    <xdr:row>198</xdr:row>
                    <xdr:rowOff>171450</xdr:rowOff>
                  </from>
                  <to>
                    <xdr:col>19</xdr:col>
                    <xdr:colOff>9525</xdr:colOff>
                    <xdr:row>199</xdr:row>
                    <xdr:rowOff>190500</xdr:rowOff>
                  </to>
                </anchor>
              </controlPr>
            </control>
          </mc:Choice>
        </mc:AlternateContent>
        <mc:AlternateContent xmlns:mc="http://schemas.openxmlformats.org/markup-compatibility/2006">
          <mc:Choice Requires="x14">
            <control shapeId="7039" r:id="rId7" name="Check Box 895">
              <controlPr defaultSize="0" autoFill="0" autoLine="0" autoPict="0">
                <anchor moveWithCells="1" sizeWithCells="1">
                  <from>
                    <xdr:col>32</xdr:col>
                    <xdr:colOff>104775</xdr:colOff>
                    <xdr:row>198</xdr:row>
                    <xdr:rowOff>171450</xdr:rowOff>
                  </from>
                  <to>
                    <xdr:col>34</xdr:col>
                    <xdr:colOff>9525</xdr:colOff>
                    <xdr:row>199</xdr:row>
                    <xdr:rowOff>190500</xdr:rowOff>
                  </to>
                </anchor>
              </controlPr>
            </control>
          </mc:Choice>
        </mc:AlternateContent>
        <mc:AlternateContent xmlns:mc="http://schemas.openxmlformats.org/markup-compatibility/2006">
          <mc:Choice Requires="x14">
            <control shapeId="7040" r:id="rId8" name="Check Box 896">
              <controlPr defaultSize="0" autoFill="0" autoLine="0" autoPict="0">
                <anchor moveWithCells="1" sizeWithCells="1">
                  <from>
                    <xdr:col>2</xdr:col>
                    <xdr:colOff>104775</xdr:colOff>
                    <xdr:row>199</xdr:row>
                    <xdr:rowOff>171450</xdr:rowOff>
                  </from>
                  <to>
                    <xdr:col>4</xdr:col>
                    <xdr:colOff>9525</xdr:colOff>
                    <xdr:row>200</xdr:row>
                    <xdr:rowOff>200025</xdr:rowOff>
                  </to>
                </anchor>
              </controlPr>
            </control>
          </mc:Choice>
        </mc:AlternateContent>
        <mc:AlternateContent xmlns:mc="http://schemas.openxmlformats.org/markup-compatibility/2006">
          <mc:Choice Requires="x14">
            <control shapeId="7041" r:id="rId9" name="Check Box 897">
              <controlPr defaultSize="0" autoFill="0" autoLine="0" autoPict="0">
                <anchor moveWithCells="1" sizeWithCells="1">
                  <from>
                    <xdr:col>17</xdr:col>
                    <xdr:colOff>104775</xdr:colOff>
                    <xdr:row>199</xdr:row>
                    <xdr:rowOff>171450</xdr:rowOff>
                  </from>
                  <to>
                    <xdr:col>19</xdr:col>
                    <xdr:colOff>9525</xdr:colOff>
                    <xdr:row>200</xdr:row>
                    <xdr:rowOff>190500</xdr:rowOff>
                  </to>
                </anchor>
              </controlPr>
            </control>
          </mc:Choice>
        </mc:AlternateContent>
        <mc:AlternateContent xmlns:mc="http://schemas.openxmlformats.org/markup-compatibility/2006">
          <mc:Choice Requires="x14">
            <control shapeId="7042" r:id="rId10" name="Check Box 898">
              <controlPr defaultSize="0" autoFill="0" autoLine="0" autoPict="0">
                <anchor moveWithCells="1" sizeWithCells="1">
                  <from>
                    <xdr:col>32</xdr:col>
                    <xdr:colOff>104775</xdr:colOff>
                    <xdr:row>199</xdr:row>
                    <xdr:rowOff>171450</xdr:rowOff>
                  </from>
                  <to>
                    <xdr:col>34</xdr:col>
                    <xdr:colOff>9525</xdr:colOff>
                    <xdr:row>200</xdr:row>
                    <xdr:rowOff>190500</xdr:rowOff>
                  </to>
                </anchor>
              </controlPr>
            </control>
          </mc:Choice>
        </mc:AlternateContent>
        <mc:AlternateContent xmlns:mc="http://schemas.openxmlformats.org/markup-compatibility/2006">
          <mc:Choice Requires="x14">
            <control shapeId="7043" r:id="rId11" name="Check Box 899">
              <controlPr defaultSize="0" autoFill="0" autoLine="0" autoPict="0">
                <anchor moveWithCells="1" sizeWithCells="1">
                  <from>
                    <xdr:col>2</xdr:col>
                    <xdr:colOff>104775</xdr:colOff>
                    <xdr:row>200</xdr:row>
                    <xdr:rowOff>171450</xdr:rowOff>
                  </from>
                  <to>
                    <xdr:col>4</xdr:col>
                    <xdr:colOff>9525</xdr:colOff>
                    <xdr:row>201</xdr:row>
                    <xdr:rowOff>190500</xdr:rowOff>
                  </to>
                </anchor>
              </controlPr>
            </control>
          </mc:Choice>
        </mc:AlternateContent>
        <mc:AlternateContent xmlns:mc="http://schemas.openxmlformats.org/markup-compatibility/2006">
          <mc:Choice Requires="x14">
            <control shapeId="7044" r:id="rId12" name="Check Box 900">
              <controlPr defaultSize="0" autoFill="0" autoLine="0" autoPict="0">
                <anchor moveWithCells="1" sizeWithCells="1">
                  <from>
                    <xdr:col>17</xdr:col>
                    <xdr:colOff>104775</xdr:colOff>
                    <xdr:row>200</xdr:row>
                    <xdr:rowOff>171450</xdr:rowOff>
                  </from>
                  <to>
                    <xdr:col>19</xdr:col>
                    <xdr:colOff>9525</xdr:colOff>
                    <xdr:row>201</xdr:row>
                    <xdr:rowOff>190500</xdr:rowOff>
                  </to>
                </anchor>
              </controlPr>
            </control>
          </mc:Choice>
        </mc:AlternateContent>
        <mc:AlternateContent xmlns:mc="http://schemas.openxmlformats.org/markup-compatibility/2006">
          <mc:Choice Requires="x14">
            <control shapeId="7045" r:id="rId13" name="Check Box 901">
              <controlPr defaultSize="0" autoFill="0" autoLine="0" autoPict="0">
                <anchor moveWithCells="1" sizeWithCells="1">
                  <from>
                    <xdr:col>32</xdr:col>
                    <xdr:colOff>104775</xdr:colOff>
                    <xdr:row>200</xdr:row>
                    <xdr:rowOff>171450</xdr:rowOff>
                  </from>
                  <to>
                    <xdr:col>34</xdr:col>
                    <xdr:colOff>9525</xdr:colOff>
                    <xdr:row>201</xdr:row>
                    <xdr:rowOff>190500</xdr:rowOff>
                  </to>
                </anchor>
              </controlPr>
            </control>
          </mc:Choice>
        </mc:AlternateContent>
        <mc:AlternateContent xmlns:mc="http://schemas.openxmlformats.org/markup-compatibility/2006">
          <mc:Choice Requires="x14">
            <control shapeId="7046" r:id="rId14" name="Check Box 902">
              <controlPr defaultSize="0" autoFill="0" autoLine="0" autoPict="0">
                <anchor moveWithCells="1" sizeWithCells="1">
                  <from>
                    <xdr:col>2</xdr:col>
                    <xdr:colOff>104775</xdr:colOff>
                    <xdr:row>202</xdr:row>
                    <xdr:rowOff>0</xdr:rowOff>
                  </from>
                  <to>
                    <xdr:col>4</xdr:col>
                    <xdr:colOff>9525</xdr:colOff>
                    <xdr:row>202</xdr:row>
                    <xdr:rowOff>190500</xdr:rowOff>
                  </to>
                </anchor>
              </controlPr>
            </control>
          </mc:Choice>
        </mc:AlternateContent>
        <mc:AlternateContent xmlns:mc="http://schemas.openxmlformats.org/markup-compatibility/2006">
          <mc:Choice Requires="x14">
            <control shapeId="7047" r:id="rId15" name="Check Box 903">
              <controlPr defaultSize="0" autoFill="0" autoLine="0" autoPict="0">
                <anchor moveWithCells="1" sizeWithCells="1">
                  <from>
                    <xdr:col>2</xdr:col>
                    <xdr:colOff>104775</xdr:colOff>
                    <xdr:row>202</xdr:row>
                    <xdr:rowOff>171450</xdr:rowOff>
                  </from>
                  <to>
                    <xdr:col>4</xdr:col>
                    <xdr:colOff>9525</xdr:colOff>
                    <xdr:row>203</xdr:row>
                    <xdr:rowOff>190500</xdr:rowOff>
                  </to>
                </anchor>
              </controlPr>
            </control>
          </mc:Choice>
        </mc:AlternateContent>
        <mc:AlternateContent xmlns:mc="http://schemas.openxmlformats.org/markup-compatibility/2006">
          <mc:Choice Requires="x14">
            <control shapeId="7048" r:id="rId16" name="Check Box 904">
              <controlPr defaultSize="0" autoFill="0" autoLine="0" autoPict="0">
                <anchor moveWithCells="1" sizeWithCells="1">
                  <from>
                    <xdr:col>2</xdr:col>
                    <xdr:colOff>104775</xdr:colOff>
                    <xdr:row>203</xdr:row>
                    <xdr:rowOff>171450</xdr:rowOff>
                  </from>
                  <to>
                    <xdr:col>4</xdr:col>
                    <xdr:colOff>9525</xdr:colOff>
                    <xdr:row>204</xdr:row>
                    <xdr:rowOff>200025</xdr:rowOff>
                  </to>
                </anchor>
              </controlPr>
            </control>
          </mc:Choice>
        </mc:AlternateContent>
        <mc:AlternateContent xmlns:mc="http://schemas.openxmlformats.org/markup-compatibility/2006">
          <mc:Choice Requires="x14">
            <control shapeId="6217" r:id="rId17" name="Check Box 73">
              <controlPr defaultSize="0" autoFill="0" autoLine="0" autoPict="0">
                <anchor moveWithCells="1" sizeWithCells="1">
                  <from>
                    <xdr:col>2</xdr:col>
                    <xdr:colOff>104775</xdr:colOff>
                    <xdr:row>90</xdr:row>
                    <xdr:rowOff>0</xdr:rowOff>
                  </from>
                  <to>
                    <xdr:col>4</xdr:col>
                    <xdr:colOff>38100</xdr:colOff>
                    <xdr:row>90</xdr:row>
                    <xdr:rowOff>200025</xdr:rowOff>
                  </to>
                </anchor>
              </controlPr>
            </control>
          </mc:Choice>
        </mc:AlternateContent>
        <mc:AlternateContent xmlns:mc="http://schemas.openxmlformats.org/markup-compatibility/2006">
          <mc:Choice Requires="x14">
            <control shapeId="6218" r:id="rId18" name="Check Box 74">
              <controlPr defaultSize="0" autoFill="0" autoLine="0" autoPict="0">
                <anchor moveWithCells="1" sizeWithCells="1">
                  <from>
                    <xdr:col>21</xdr:col>
                    <xdr:colOff>104775</xdr:colOff>
                    <xdr:row>89</xdr:row>
                    <xdr:rowOff>190500</xdr:rowOff>
                  </from>
                  <to>
                    <xdr:col>23</xdr:col>
                    <xdr:colOff>38100</xdr:colOff>
                    <xdr:row>90</xdr:row>
                    <xdr:rowOff>190500</xdr:rowOff>
                  </to>
                </anchor>
              </controlPr>
            </control>
          </mc:Choice>
        </mc:AlternateContent>
        <mc:AlternateContent xmlns:mc="http://schemas.openxmlformats.org/markup-compatibility/2006">
          <mc:Choice Requires="x14">
            <control shapeId="6219" r:id="rId19" name="Check Box 75">
              <controlPr defaultSize="0" autoFill="0" autoLine="0" autoPict="0">
                <anchor moveWithCells="1" sizeWithCells="1">
                  <from>
                    <xdr:col>40</xdr:col>
                    <xdr:colOff>104775</xdr:colOff>
                    <xdr:row>89</xdr:row>
                    <xdr:rowOff>190500</xdr:rowOff>
                  </from>
                  <to>
                    <xdr:col>42</xdr:col>
                    <xdr:colOff>38100</xdr:colOff>
                    <xdr:row>90</xdr:row>
                    <xdr:rowOff>180975</xdr:rowOff>
                  </to>
                </anchor>
              </controlPr>
            </control>
          </mc:Choice>
        </mc:AlternateContent>
        <mc:AlternateContent xmlns:mc="http://schemas.openxmlformats.org/markup-compatibility/2006">
          <mc:Choice Requires="x14">
            <control shapeId="6220" r:id="rId20" name="Check Box 76">
              <controlPr defaultSize="0" autoFill="0" autoLine="0" autoPict="0">
                <anchor moveWithCells="1" sizeWithCells="1">
                  <from>
                    <xdr:col>2</xdr:col>
                    <xdr:colOff>104775</xdr:colOff>
                    <xdr:row>90</xdr:row>
                    <xdr:rowOff>190500</xdr:rowOff>
                  </from>
                  <to>
                    <xdr:col>4</xdr:col>
                    <xdr:colOff>38100</xdr:colOff>
                    <xdr:row>91</xdr:row>
                    <xdr:rowOff>180975</xdr:rowOff>
                  </to>
                </anchor>
              </controlPr>
            </control>
          </mc:Choice>
        </mc:AlternateContent>
        <mc:AlternateContent xmlns:mc="http://schemas.openxmlformats.org/markup-compatibility/2006">
          <mc:Choice Requires="x14">
            <control shapeId="6212" r:id="rId21" name="Check Box 68">
              <controlPr defaultSize="0" autoFill="0" autoLine="0" autoPict="0">
                <anchor moveWithCells="1" sizeWithCells="1">
                  <from>
                    <xdr:col>2</xdr:col>
                    <xdr:colOff>104775</xdr:colOff>
                    <xdr:row>79</xdr:row>
                    <xdr:rowOff>190500</xdr:rowOff>
                  </from>
                  <to>
                    <xdr:col>4</xdr:col>
                    <xdr:colOff>38100</xdr:colOff>
                    <xdr:row>80</xdr:row>
                    <xdr:rowOff>190500</xdr:rowOff>
                  </to>
                </anchor>
              </controlPr>
            </control>
          </mc:Choice>
        </mc:AlternateContent>
        <mc:AlternateContent xmlns:mc="http://schemas.openxmlformats.org/markup-compatibility/2006">
          <mc:Choice Requires="x14">
            <control shapeId="6213" r:id="rId22" name="Check Box 69">
              <controlPr defaultSize="0" autoFill="0" autoLine="0" autoPict="0">
                <anchor moveWithCells="1" sizeWithCells="1">
                  <from>
                    <xdr:col>24</xdr:col>
                    <xdr:colOff>104775</xdr:colOff>
                    <xdr:row>79</xdr:row>
                    <xdr:rowOff>190500</xdr:rowOff>
                  </from>
                  <to>
                    <xdr:col>26</xdr:col>
                    <xdr:colOff>28575</xdr:colOff>
                    <xdr:row>80</xdr:row>
                    <xdr:rowOff>190500</xdr:rowOff>
                  </to>
                </anchor>
              </controlPr>
            </control>
          </mc:Choice>
        </mc:AlternateContent>
        <mc:AlternateContent xmlns:mc="http://schemas.openxmlformats.org/markup-compatibility/2006">
          <mc:Choice Requires="x14">
            <control shapeId="6214" r:id="rId23" name="Check Box 70">
              <controlPr defaultSize="0" autoFill="0" autoLine="0" autoPict="0">
                <anchor moveWithCells="1" sizeWithCells="1">
                  <from>
                    <xdr:col>38</xdr:col>
                    <xdr:colOff>104775</xdr:colOff>
                    <xdr:row>79</xdr:row>
                    <xdr:rowOff>190500</xdr:rowOff>
                  </from>
                  <to>
                    <xdr:col>40</xdr:col>
                    <xdr:colOff>38100</xdr:colOff>
                    <xdr:row>80</xdr:row>
                    <xdr:rowOff>190500</xdr:rowOff>
                  </to>
                </anchor>
              </controlPr>
            </control>
          </mc:Choice>
        </mc:AlternateContent>
        <mc:AlternateContent xmlns:mc="http://schemas.openxmlformats.org/markup-compatibility/2006">
          <mc:Choice Requires="x14">
            <control shapeId="6215" r:id="rId24" name="Check Box 71">
              <controlPr defaultSize="0" autoFill="0" autoLine="0" autoPict="0">
                <anchor moveWithCells="1" sizeWithCells="1">
                  <from>
                    <xdr:col>2</xdr:col>
                    <xdr:colOff>104775</xdr:colOff>
                    <xdr:row>80</xdr:row>
                    <xdr:rowOff>190500</xdr:rowOff>
                  </from>
                  <to>
                    <xdr:col>4</xdr:col>
                    <xdr:colOff>38100</xdr:colOff>
                    <xdr:row>81</xdr:row>
                    <xdr:rowOff>190500</xdr:rowOff>
                  </to>
                </anchor>
              </controlPr>
            </control>
          </mc:Choice>
        </mc:AlternateContent>
        <mc:AlternateContent xmlns:mc="http://schemas.openxmlformats.org/markup-compatibility/2006">
          <mc:Choice Requires="x14">
            <control shapeId="6206" r:id="rId25" name="Check Box 62">
              <controlPr defaultSize="0" autoFill="0" autoLine="0" autoPict="0">
                <anchor moveWithCells="1" sizeWithCells="1">
                  <from>
                    <xdr:col>2</xdr:col>
                    <xdr:colOff>114300</xdr:colOff>
                    <xdr:row>76</xdr:row>
                    <xdr:rowOff>28575</xdr:rowOff>
                  </from>
                  <to>
                    <xdr:col>4</xdr:col>
                    <xdr:colOff>38100</xdr:colOff>
                    <xdr:row>76</xdr:row>
                    <xdr:rowOff>152400</xdr:rowOff>
                  </to>
                </anchor>
              </controlPr>
            </control>
          </mc:Choice>
        </mc:AlternateContent>
        <mc:AlternateContent xmlns:mc="http://schemas.openxmlformats.org/markup-compatibility/2006">
          <mc:Choice Requires="x14">
            <control shapeId="6207" r:id="rId26" name="Check Box 63">
              <controlPr defaultSize="0" autoFill="0" autoLine="0" autoPict="0">
                <anchor moveWithCells="1" sizeWithCells="1">
                  <from>
                    <xdr:col>10</xdr:col>
                    <xdr:colOff>114300</xdr:colOff>
                    <xdr:row>76</xdr:row>
                    <xdr:rowOff>28575</xdr:rowOff>
                  </from>
                  <to>
                    <xdr:col>12</xdr:col>
                    <xdr:colOff>47625</xdr:colOff>
                    <xdr:row>76</xdr:row>
                    <xdr:rowOff>152400</xdr:rowOff>
                  </to>
                </anchor>
              </controlPr>
            </control>
          </mc:Choice>
        </mc:AlternateContent>
        <mc:AlternateContent xmlns:mc="http://schemas.openxmlformats.org/markup-compatibility/2006">
          <mc:Choice Requires="x14">
            <control shapeId="6208" r:id="rId27" name="Check Box 64">
              <controlPr defaultSize="0" autoFill="0" autoLine="0" autoPict="0">
                <anchor moveWithCells="1" sizeWithCells="1">
                  <from>
                    <xdr:col>18</xdr:col>
                    <xdr:colOff>104775</xdr:colOff>
                    <xdr:row>76</xdr:row>
                    <xdr:rowOff>28575</xdr:rowOff>
                  </from>
                  <to>
                    <xdr:col>20</xdr:col>
                    <xdr:colOff>38100</xdr:colOff>
                    <xdr:row>76</xdr:row>
                    <xdr:rowOff>152400</xdr:rowOff>
                  </to>
                </anchor>
              </controlPr>
            </control>
          </mc:Choice>
        </mc:AlternateContent>
        <mc:AlternateContent xmlns:mc="http://schemas.openxmlformats.org/markup-compatibility/2006">
          <mc:Choice Requires="x14">
            <control shapeId="6209" r:id="rId28" name="Check Box 65">
              <controlPr defaultSize="0" autoFill="0" autoLine="0" autoPict="0">
                <anchor moveWithCells="1" sizeWithCells="1">
                  <from>
                    <xdr:col>2</xdr:col>
                    <xdr:colOff>104775</xdr:colOff>
                    <xdr:row>77</xdr:row>
                    <xdr:rowOff>38100</xdr:rowOff>
                  </from>
                  <to>
                    <xdr:col>4</xdr:col>
                    <xdr:colOff>38100</xdr:colOff>
                    <xdr:row>77</xdr:row>
                    <xdr:rowOff>152400</xdr:rowOff>
                  </to>
                </anchor>
              </controlPr>
            </control>
          </mc:Choice>
        </mc:AlternateContent>
        <mc:AlternateContent xmlns:mc="http://schemas.openxmlformats.org/markup-compatibility/2006">
          <mc:Choice Requires="x14">
            <control shapeId="6210" r:id="rId29" name="Check Box 66">
              <controlPr defaultSize="0" autoFill="0" autoLine="0" autoPict="0">
                <anchor moveWithCells="1" sizeWithCells="1">
                  <from>
                    <xdr:col>2</xdr:col>
                    <xdr:colOff>104775</xdr:colOff>
                    <xdr:row>78</xdr:row>
                    <xdr:rowOff>19050</xdr:rowOff>
                  </from>
                  <to>
                    <xdr:col>4</xdr:col>
                    <xdr:colOff>38100</xdr:colOff>
                    <xdr:row>78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年次報告書（PG責任者）</vt:lpstr>
      <vt:lpstr>集計用（編集不可）</vt:lpstr>
      <vt:lpstr>印刷用（編集不可）</vt:lpstr>
      <vt:lpstr>'印刷用（編集不可）'!Print_Area</vt:lpstr>
      <vt:lpstr>'年次報告書（PG責任者）'!Print_Area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横谷</dc:creator>
  <cp:lastModifiedBy>OWNER</cp:lastModifiedBy>
  <cp:lastPrinted>2021-03-18T06:46:49Z</cp:lastPrinted>
  <dcterms:created xsi:type="dcterms:W3CDTF">2013-12-29T02:40:12Z</dcterms:created>
  <dcterms:modified xsi:type="dcterms:W3CDTF">2022-02-28T02:33:39Z</dcterms:modified>
</cp:coreProperties>
</file>