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drawings/drawing2.xml" ContentType="application/vnd.openxmlformats-officedocument.drawing+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192.168.200.3\data\AYUMI\win\学会\JPCA\05.認定関連\FD\年次報告\2021\02.元ファイル（修正後）\"/>
    </mc:Choice>
  </mc:AlternateContent>
  <xr:revisionPtr revIDLastSave="0" documentId="13_ncr:1_{1E35FF7E-C584-4715-B58F-1EFD6EC30D43}" xr6:coauthVersionLast="47" xr6:coauthVersionMax="47" xr10:uidLastSave="{00000000-0000-0000-0000-000000000000}"/>
  <workbookProtection workbookAlgorithmName="SHA-512" workbookHashValue="i9KBNevhY9AikZlcuv5Rxpa18ZokSCbmcV2NEZqYiQejL/raA0x6TR7AC57xklsU7TDqudXOZfVPPdS+2rpiDA==" workbookSaltValue="dnxIqWeZ/9zg6l0IkiMFeQ==" workbookSpinCount="100000" lockStructure="1"/>
  <bookViews>
    <workbookView xWindow="8430" yWindow="1710" windowWidth="16710" windowHeight="13815" xr2:uid="{00000000-000D-0000-FFFF-FFFF00000000}"/>
  </bookViews>
  <sheets>
    <sheet name="年次報告書（専攻医）" sheetId="1" r:id="rId1"/>
    <sheet name="集計用（編集不可）" sheetId="2" r:id="rId2"/>
    <sheet name="印刷用（編集不可）" sheetId="5"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G2" i="2" l="1"/>
  <c r="I187" i="5" s="1"/>
  <c r="DB2" i="2"/>
  <c r="F179" i="5"/>
  <c r="G109" i="5"/>
  <c r="C2" i="2"/>
  <c r="AH7" i="5" s="1"/>
  <c r="B2" i="2"/>
  <c r="K7" i="5"/>
  <c r="A2" i="2"/>
  <c r="A145" i="5"/>
  <c r="A95" i="5"/>
  <c r="A49" i="5"/>
  <c r="K6" i="5"/>
  <c r="D2" i="2"/>
  <c r="K8" i="5"/>
  <c r="E2" i="2"/>
  <c r="AG8" i="5" s="1"/>
  <c r="F2" i="2"/>
  <c r="AQ8" i="5"/>
  <c r="G2" i="2"/>
  <c r="K9" i="5" s="1"/>
  <c r="F15" i="5"/>
  <c r="F17" i="5"/>
  <c r="G20" i="5"/>
  <c r="G22" i="5"/>
  <c r="M2" i="2"/>
  <c r="G24" i="5"/>
  <c r="N2" i="2"/>
  <c r="G27" i="5" s="1"/>
  <c r="F30" i="5"/>
  <c r="G33" i="5"/>
  <c r="Q2" i="2"/>
  <c r="G35" i="5" s="1"/>
  <c r="F39" i="5"/>
  <c r="S2" i="2"/>
  <c r="F41" i="5"/>
  <c r="G46" i="5"/>
  <c r="G48" i="5"/>
  <c r="G54" i="5"/>
  <c r="W2" i="2"/>
  <c r="G56" i="5" s="1"/>
  <c r="AC2" i="2"/>
  <c r="L62" i="5"/>
  <c r="G65" i="5"/>
  <c r="AE2" i="2"/>
  <c r="G67" i="5"/>
  <c r="G71" i="5"/>
  <c r="AL2" i="2"/>
  <c r="L75" i="5" s="1"/>
  <c r="G78" i="5"/>
  <c r="G80" i="5"/>
  <c r="AO2" i="2"/>
  <c r="G82" i="5" s="1"/>
  <c r="G86" i="5"/>
  <c r="AQ2" i="2"/>
  <c r="G88" i="5"/>
  <c r="AW2" i="2"/>
  <c r="L94" i="5"/>
  <c r="G100" i="5"/>
  <c r="BD2" i="2"/>
  <c r="L103" i="5" s="1"/>
  <c r="BE2" i="2"/>
  <c r="G105" i="5"/>
  <c r="G111" i="5"/>
  <c r="BL2" i="2"/>
  <c r="L114" i="5"/>
  <c r="G120" i="5"/>
  <c r="G122" i="5"/>
  <c r="BT2" i="2"/>
  <c r="L126" i="5"/>
  <c r="G129" i="5"/>
  <c r="G131" i="5"/>
  <c r="CB2" i="2"/>
  <c r="L135" i="5"/>
  <c r="G138" i="5"/>
  <c r="G140" i="5"/>
  <c r="CJ2" i="2"/>
  <c r="L144" i="5"/>
  <c r="E150" i="5"/>
  <c r="F153" i="5"/>
  <c r="F155" i="5"/>
  <c r="F157" i="5"/>
  <c r="E160" i="5"/>
  <c r="E163" i="5"/>
  <c r="E169" i="5"/>
  <c r="F172" i="5"/>
  <c r="F174" i="5"/>
  <c r="DH2" i="2"/>
  <c r="E189" i="5" s="1"/>
  <c r="DI2" i="2"/>
  <c r="E193" i="5"/>
  <c r="H2" i="2"/>
</calcChain>
</file>

<file path=xl/sharedStrings.xml><?xml version="1.0" encoding="utf-8"?>
<sst xmlns="http://schemas.openxmlformats.org/spreadsheetml/2006/main" count="1526" uniqueCount="481">
  <si>
    <t>日本プライマリ･ケア連合学会</t>
  </si>
  <si>
    <t>2-3</t>
    <phoneticPr fontId="1"/>
  </si>
  <si>
    <t>その他</t>
    <rPh sb="2" eb="3">
      <t>タ</t>
    </rPh>
    <phoneticPr fontId="1"/>
  </si>
  <si>
    <t>日本プライマリ･ケア連合学会　プログラム運営･FD委員会</t>
    <phoneticPr fontId="1"/>
  </si>
  <si>
    <t>研修全般について</t>
  </si>
  <si>
    <t>2-1</t>
    <phoneticPr fontId="1"/>
  </si>
  <si>
    <t>2-2</t>
    <phoneticPr fontId="1"/>
  </si>
  <si>
    <t>教育全般について</t>
    <rPh sb="0" eb="2">
      <t>キョウイク</t>
    </rPh>
    <rPh sb="2" eb="4">
      <t>ゼンパン</t>
    </rPh>
    <phoneticPr fontId="1"/>
  </si>
  <si>
    <t>3</t>
    <phoneticPr fontId="1"/>
  </si>
  <si>
    <t>個別の研修目標について</t>
    <rPh sb="0" eb="2">
      <t>コベツ</t>
    </rPh>
    <rPh sb="3" eb="5">
      <t>ケンシュウ</t>
    </rPh>
    <rPh sb="5" eb="7">
      <t>モクヒョウ</t>
    </rPh>
    <phoneticPr fontId="1"/>
  </si>
  <si>
    <t>3-1</t>
    <phoneticPr fontId="1"/>
  </si>
  <si>
    <t>家庭医を特徴付ける能力</t>
    <rPh sb="0" eb="3">
      <t>カテイイ</t>
    </rPh>
    <rPh sb="4" eb="6">
      <t>トクチョウ</t>
    </rPh>
    <rPh sb="6" eb="7">
      <t>ツ</t>
    </rPh>
    <rPh sb="9" eb="11">
      <t>ノウリョク</t>
    </rPh>
    <phoneticPr fontId="1"/>
  </si>
  <si>
    <t>3-2</t>
    <phoneticPr fontId="1"/>
  </si>
  <si>
    <t>家庭医がもつ医学的知識と技術</t>
    <phoneticPr fontId="1"/>
  </si>
  <si>
    <t>全ての医師が備える能力</t>
    <phoneticPr fontId="1"/>
  </si>
  <si>
    <t>教育</t>
    <rPh sb="0" eb="2">
      <t>キョウイク</t>
    </rPh>
    <phoneticPr fontId="1"/>
  </si>
  <si>
    <t>研究</t>
    <rPh sb="0" eb="2">
      <t>ケンキュウ</t>
    </rPh>
    <phoneticPr fontId="1"/>
  </si>
  <si>
    <t>4</t>
    <phoneticPr fontId="1"/>
  </si>
  <si>
    <t>ブロックごとの研修について</t>
    <phoneticPr fontId="1"/>
  </si>
  <si>
    <t>4-1</t>
    <phoneticPr fontId="1"/>
  </si>
  <si>
    <t>家庭医療専門研修</t>
    <rPh sb="0" eb="4">
      <t>カテイイリョウ</t>
    </rPh>
    <rPh sb="4" eb="6">
      <t>センモン</t>
    </rPh>
    <rPh sb="6" eb="8">
      <t>ケンシュウ</t>
    </rPh>
    <phoneticPr fontId="1"/>
  </si>
  <si>
    <t>4-2</t>
    <phoneticPr fontId="1"/>
  </si>
  <si>
    <t>他科ローテート研修</t>
    <rPh sb="0" eb="2">
      <t>タカ</t>
    </rPh>
    <rPh sb="7" eb="9">
      <t>ケンシュウ</t>
    </rPh>
    <phoneticPr fontId="1"/>
  </si>
  <si>
    <t xml:space="preserve"> プログラム名称</t>
    <rPh sb="6" eb="8">
      <t>メイショウ</t>
    </rPh>
    <phoneticPr fontId="1"/>
  </si>
  <si>
    <t>1</t>
    <phoneticPr fontId="1"/>
  </si>
  <si>
    <t>2</t>
    <phoneticPr fontId="1"/>
  </si>
  <si>
    <t>研修全般について</t>
    <rPh sb="0" eb="2">
      <t>ケンシュウ</t>
    </rPh>
    <rPh sb="2" eb="4">
      <t>ゼンパン</t>
    </rPh>
    <phoneticPr fontId="1"/>
  </si>
  <si>
    <t>2-1-A</t>
    <phoneticPr fontId="1"/>
  </si>
  <si>
    <t>はい</t>
    <phoneticPr fontId="1"/>
  </si>
  <si>
    <t>どちらとも言えない</t>
    <rPh sb="5" eb="6">
      <t>イ</t>
    </rPh>
    <phoneticPr fontId="1"/>
  </si>
  <si>
    <t>不満である</t>
    <rPh sb="0" eb="2">
      <t>フマン</t>
    </rPh>
    <phoneticPr fontId="1"/>
  </si>
  <si>
    <t>非常に不満である</t>
    <rPh sb="0" eb="2">
      <t>ヒジョウ</t>
    </rPh>
    <rPh sb="3" eb="5">
      <t>フマン</t>
    </rPh>
    <phoneticPr fontId="1"/>
  </si>
  <si>
    <t>2-3-A</t>
    <phoneticPr fontId="1"/>
  </si>
  <si>
    <t>オリエンテーションについて</t>
    <phoneticPr fontId="1"/>
  </si>
  <si>
    <t>→ 次の質問へお進み下さい</t>
    <rPh sb="2" eb="3">
      <t>ツギ</t>
    </rPh>
    <rPh sb="4" eb="6">
      <t>シツモン</t>
    </rPh>
    <rPh sb="8" eb="9">
      <t>スス</t>
    </rPh>
    <rPh sb="10" eb="11">
      <t>クダ</t>
    </rPh>
    <phoneticPr fontId="1"/>
  </si>
  <si>
    <t>どのように行ったらいいのか分からない</t>
    <phoneticPr fontId="1"/>
  </si>
  <si>
    <t>不要である</t>
    <phoneticPr fontId="1"/>
  </si>
  <si>
    <t>具体的にご記入下さい→</t>
    <rPh sb="0" eb="3">
      <t>グタイテキ</t>
    </rPh>
    <rPh sb="5" eb="7">
      <t>キニュウ</t>
    </rPh>
    <rPh sb="7" eb="8">
      <t>クダ</t>
    </rPh>
    <phoneticPr fontId="1"/>
  </si>
  <si>
    <t>2-3-B</t>
    <phoneticPr fontId="1"/>
  </si>
  <si>
    <t>学会が提示している研修目標に関する振り返りについて</t>
    <phoneticPr fontId="1"/>
  </si>
  <si>
    <t>定期的に行っている</t>
    <phoneticPr fontId="1"/>
  </si>
  <si>
    <t>不定期であるが行っている</t>
    <phoneticPr fontId="1"/>
  </si>
  <si>
    <t>行っていない</t>
    <rPh sb="0" eb="1">
      <t>オコナ</t>
    </rPh>
    <phoneticPr fontId="1"/>
  </si>
  <si>
    <t>振り返りはどのような内容をどれくらいの頻度で行っていますか？具体的にご記入下さい．</t>
    <phoneticPr fontId="1"/>
  </si>
  <si>
    <t>「振り返り」という言葉自体を知らなかった</t>
    <phoneticPr fontId="1"/>
  </si>
  <si>
    <t>2-3-C</t>
    <phoneticPr fontId="1"/>
  </si>
  <si>
    <t>ポートフォリオの作成支援について</t>
    <phoneticPr fontId="1"/>
  </si>
  <si>
    <t>行っている</t>
    <rPh sb="0" eb="1">
      <t>オコナ</t>
    </rPh>
    <phoneticPr fontId="1"/>
  </si>
  <si>
    <t>UpToDate</t>
  </si>
  <si>
    <t>DynaMed</t>
  </si>
  <si>
    <t>MDコンサルト</t>
  </si>
  <si>
    <t>不要である</t>
    <phoneticPr fontId="1"/>
  </si>
  <si>
    <t>→ 次の質問へお進み下さい</t>
    <phoneticPr fontId="1"/>
  </si>
  <si>
    <t>（複数回答可）</t>
    <phoneticPr fontId="1"/>
  </si>
  <si>
    <t>どのように行ったらよいのか分からない</t>
    <phoneticPr fontId="1"/>
  </si>
  <si>
    <t>行いたいが時間を確保することが難しい</t>
    <phoneticPr fontId="1"/>
  </si>
  <si>
    <t>個別の研修目標について</t>
    <phoneticPr fontId="1"/>
  </si>
  <si>
    <t>家庭医を特徴付ける能力</t>
    <phoneticPr fontId="1"/>
  </si>
  <si>
    <t>患者中心・家族志向の医療を提供する能力</t>
    <phoneticPr fontId="1"/>
  </si>
  <si>
    <t>→ 次の質問へお進み下さい</t>
    <phoneticPr fontId="1"/>
  </si>
  <si>
    <t>教育のための機会を確保することが難しい</t>
    <phoneticPr fontId="1"/>
  </si>
  <si>
    <t>包括的で継続的，かつ効率的な医療を提供する能力</t>
    <phoneticPr fontId="1"/>
  </si>
  <si>
    <t>地域・コミュニティをケアする能力</t>
    <phoneticPr fontId="1"/>
  </si>
  <si>
    <t>家庭医が持つ医学的知識と技術</t>
    <phoneticPr fontId="1"/>
  </si>
  <si>
    <t>3-2-A</t>
    <phoneticPr fontId="1"/>
  </si>
  <si>
    <t>3-2-B</t>
    <phoneticPr fontId="1"/>
  </si>
  <si>
    <t>全ての医師が備える能力</t>
    <phoneticPr fontId="1"/>
  </si>
  <si>
    <t>ブロックごとの研修について</t>
    <phoneticPr fontId="1"/>
  </si>
  <si>
    <t>家庭医療専門研修について</t>
    <phoneticPr fontId="1"/>
  </si>
  <si>
    <t>他科のローテート研修について</t>
    <phoneticPr fontId="1"/>
  </si>
  <si>
    <t>本学会の後期研修プログラムの運営，指導医養成に関して，ご意見やご要望などおありでしたらご記入下さい．</t>
    <phoneticPr fontId="1"/>
  </si>
  <si>
    <t>以上です．お疲れ様でした．</t>
    <phoneticPr fontId="1"/>
  </si>
  <si>
    <t>この年次報告書の提出方法について</t>
    <rPh sb="2" eb="4">
      <t>ネンジ</t>
    </rPh>
    <rPh sb="4" eb="7">
      <t>ホウコクショ</t>
    </rPh>
    <rPh sb="8" eb="10">
      <t>テイシュツ</t>
    </rPh>
    <rPh sb="10" eb="12">
      <t>ホウホウ</t>
    </rPh>
    <phoneticPr fontId="1"/>
  </si>
  <si>
    <t>PG名称</t>
    <rPh sb="2" eb="4">
      <t>メイショウ</t>
    </rPh>
    <phoneticPr fontId="1"/>
  </si>
  <si>
    <t>所属</t>
    <rPh sb="0" eb="2">
      <t>ショゾク</t>
    </rPh>
    <phoneticPr fontId="1"/>
  </si>
  <si>
    <t>32A</t>
    <phoneticPr fontId="1"/>
  </si>
  <si>
    <t>32B</t>
    <phoneticPr fontId="1"/>
  </si>
  <si>
    <t>振り返りはどのような内容をどれくらいの頻度で</t>
    <phoneticPr fontId="1"/>
  </si>
  <si>
    <t>ポートフォリオの作成支援はどのように</t>
    <phoneticPr fontId="1"/>
  </si>
  <si>
    <t>ブロックごとの研修について</t>
    <phoneticPr fontId="1"/>
  </si>
  <si>
    <t>1-1</t>
    <phoneticPr fontId="1"/>
  </si>
  <si>
    <t>1-1</t>
    <phoneticPr fontId="1"/>
  </si>
  <si>
    <t>待遇について</t>
    <rPh sb="0" eb="2">
      <t>タイグウ</t>
    </rPh>
    <phoneticPr fontId="1"/>
  </si>
  <si>
    <t>1-2</t>
    <phoneticPr fontId="1"/>
  </si>
  <si>
    <t>2</t>
    <phoneticPr fontId="1"/>
  </si>
  <si>
    <t>年目</t>
    <rPh sb="0" eb="2">
      <t>ネンメ</t>
    </rPh>
    <phoneticPr fontId="1"/>
  </si>
  <si>
    <t>卒　後</t>
    <rPh sb="0" eb="1">
      <t>ソツ</t>
    </rPh>
    <rPh sb="2" eb="3">
      <t>ゴ</t>
    </rPh>
    <phoneticPr fontId="1"/>
  </si>
  <si>
    <t>氏　　　名</t>
    <rPh sb="0" eb="1">
      <t>シ</t>
    </rPh>
    <rPh sb="4" eb="5">
      <t>メイ</t>
    </rPh>
    <phoneticPr fontId="1"/>
  </si>
  <si>
    <t>連絡先 E-mail</t>
    <rPh sb="0" eb="3">
      <t>レンラクサキ</t>
    </rPh>
    <phoneticPr fontId="1"/>
  </si>
  <si>
    <t>1</t>
    <phoneticPr fontId="1"/>
  </si>
  <si>
    <t>1-1-A</t>
    <phoneticPr fontId="1"/>
  </si>
  <si>
    <t>あなたはあなたが所属する後期研修プログラムの待遇全般に満足していますか？</t>
    <phoneticPr fontId="1"/>
  </si>
  <si>
    <t>大変満足している</t>
    <rPh sb="0" eb="2">
      <t>タイヘン</t>
    </rPh>
    <rPh sb="2" eb="4">
      <t>マンゾク</t>
    </rPh>
    <phoneticPr fontId="1"/>
  </si>
  <si>
    <t>おおむね満足している</t>
    <rPh sb="4" eb="6">
      <t>マンゾク</t>
    </rPh>
    <phoneticPr fontId="1"/>
  </si>
  <si>
    <t>やや不満である</t>
    <rPh sb="2" eb="4">
      <t>フマン</t>
    </rPh>
    <phoneticPr fontId="1"/>
  </si>
  <si>
    <t>1-1-B</t>
    <phoneticPr fontId="1"/>
  </si>
  <si>
    <t>あなたの給与額をどのように思いますか？（変動がある場合は今年度の年収でお答え下さい）</t>
    <phoneticPr fontId="1"/>
  </si>
  <si>
    <t>過剰である</t>
    <rPh sb="0" eb="2">
      <t>カジョウ</t>
    </rPh>
    <phoneticPr fontId="1"/>
  </si>
  <si>
    <t>やや過剰である</t>
    <rPh sb="2" eb="4">
      <t>カジョウ</t>
    </rPh>
    <phoneticPr fontId="1"/>
  </si>
  <si>
    <t>適切である</t>
    <rPh sb="0" eb="2">
      <t>テキセツ</t>
    </rPh>
    <phoneticPr fontId="1"/>
  </si>
  <si>
    <t>やや不十分である</t>
    <rPh sb="2" eb="5">
      <t>フジュウブン</t>
    </rPh>
    <phoneticPr fontId="1"/>
  </si>
  <si>
    <t>不十分である</t>
    <rPh sb="0" eb="3">
      <t>フジュウブン</t>
    </rPh>
    <phoneticPr fontId="1"/>
  </si>
  <si>
    <t>1-1-C</t>
    <phoneticPr fontId="1"/>
  </si>
  <si>
    <t>休職について</t>
    <rPh sb="0" eb="2">
      <t>キュウショク</t>
    </rPh>
    <phoneticPr fontId="1"/>
  </si>
  <si>
    <t>1-1-C-1</t>
    <phoneticPr fontId="1"/>
  </si>
  <si>
    <t>出産・育児，病気による一定期間の休職を保証されていますか？（就業規則等の定めではなく実質的な状況をお答え下さい）</t>
    <phoneticPr fontId="1"/>
  </si>
  <si>
    <t>はい</t>
    <phoneticPr fontId="1"/>
  </si>
  <si>
    <t>いいえ</t>
    <phoneticPr fontId="1"/>
  </si>
  <si>
    <t>1-1-C-2</t>
    <phoneticPr fontId="1"/>
  </si>
  <si>
    <t>出産・育児，病気による休職中の給与の保証はいかがでしょうか？</t>
  </si>
  <si>
    <t>無給である</t>
    <rPh sb="0" eb="2">
      <t>ムキュウ</t>
    </rPh>
    <phoneticPr fontId="1"/>
  </si>
  <si>
    <t>1-1-C-3</t>
    <phoneticPr fontId="1"/>
  </si>
  <si>
    <t>休職するときの代替者の確保はどのようにされていますか？</t>
    <phoneticPr fontId="1"/>
  </si>
  <si>
    <t>1-1-C-4</t>
    <phoneticPr fontId="1"/>
  </si>
  <si>
    <t>復職後の研修計画の調整はどのように行われていますか？</t>
    <phoneticPr fontId="1"/>
  </si>
  <si>
    <t>1-1-D</t>
    <phoneticPr fontId="1"/>
  </si>
  <si>
    <t>あなたの休日は1か月当たり，何日程度確保されていますか？ 最近3か月についてお答え下さい．（参加が義務づけられている研修会等は休日に含めません）</t>
    <phoneticPr fontId="1"/>
  </si>
  <si>
    <t>10日以上</t>
    <rPh sb="2" eb="3">
      <t>ニチ</t>
    </rPh>
    <rPh sb="3" eb="5">
      <t>イジョウ</t>
    </rPh>
    <phoneticPr fontId="1"/>
  </si>
  <si>
    <t>7～9日</t>
    <rPh sb="3" eb="4">
      <t>ニチ</t>
    </rPh>
    <phoneticPr fontId="1"/>
  </si>
  <si>
    <t>4～6日</t>
    <rPh sb="3" eb="4">
      <t>ニチ</t>
    </rPh>
    <phoneticPr fontId="1"/>
  </si>
  <si>
    <t>1～3日</t>
    <rPh sb="3" eb="4">
      <t>ニチ</t>
    </rPh>
    <phoneticPr fontId="1"/>
  </si>
  <si>
    <t>1日未満</t>
    <rPh sb="1" eb="2">
      <t>ニチ</t>
    </rPh>
    <rPh sb="2" eb="4">
      <t>ミマン</t>
    </rPh>
    <phoneticPr fontId="1"/>
  </si>
  <si>
    <t>1-1-E</t>
    <phoneticPr fontId="1"/>
  </si>
  <si>
    <t>福利厚生</t>
    <rPh sb="0" eb="2">
      <t>フクリ</t>
    </rPh>
    <rPh sb="2" eb="4">
      <t>コウセイ</t>
    </rPh>
    <phoneticPr fontId="1"/>
  </si>
  <si>
    <t>1-1-E-1</t>
    <phoneticPr fontId="1"/>
  </si>
  <si>
    <t>あなたは年間に何日程度の有休休暇を保証されていますか？（就業規則等の定めではなく実質的な日数でお答え下さい）</t>
    <phoneticPr fontId="1"/>
  </si>
  <si>
    <t>1-1-E-2</t>
    <phoneticPr fontId="1"/>
  </si>
  <si>
    <t>1-2-A</t>
    <phoneticPr fontId="1"/>
  </si>
  <si>
    <t>あなたはあなたの所属する後期研修プログラムで受けている教育に満足していますか？</t>
    <phoneticPr fontId="1"/>
  </si>
  <si>
    <t>非常に満足している</t>
    <rPh sb="0" eb="2">
      <t>ヒジョウ</t>
    </rPh>
    <rPh sb="3" eb="5">
      <t>マンゾク</t>
    </rPh>
    <phoneticPr fontId="1"/>
  </si>
  <si>
    <t>満足している</t>
    <rPh sb="0" eb="2">
      <t>マンゾク</t>
    </rPh>
    <phoneticPr fontId="1"/>
  </si>
  <si>
    <t>その理由についてご記入下さい．</t>
    <rPh sb="2" eb="4">
      <t>リユウ</t>
    </rPh>
    <rPh sb="9" eb="11">
      <t>キニュウ</t>
    </rPh>
    <rPh sb="11" eb="12">
      <t>クダ</t>
    </rPh>
    <phoneticPr fontId="1"/>
  </si>
  <si>
    <t>研修プログラムにおける教育全般について</t>
    <rPh sb="0" eb="2">
      <t>ケンシュウ</t>
    </rPh>
    <rPh sb="11" eb="13">
      <t>キョウイク</t>
    </rPh>
    <rPh sb="13" eb="15">
      <t>ゼンパン</t>
    </rPh>
    <phoneticPr fontId="1"/>
  </si>
  <si>
    <t>1-2-B</t>
    <phoneticPr fontId="1"/>
  </si>
  <si>
    <t>オリエンテーションについて</t>
    <phoneticPr fontId="1"/>
  </si>
  <si>
    <t>1-2-B-1</t>
    <phoneticPr fontId="1"/>
  </si>
  <si>
    <t>あなたは後期研修を開始するときに家庭医療後期研修についてのオリエンテーションを受けましたか？</t>
    <phoneticPr fontId="1"/>
  </si>
  <si>
    <t>いいえ</t>
    <phoneticPr fontId="1"/>
  </si>
  <si>
    <t>→ 1-2-C へお進み下さい</t>
    <phoneticPr fontId="1"/>
  </si>
  <si>
    <t>→ 1-1-D へお進み下さい</t>
    <rPh sb="10" eb="11">
      <t>スス</t>
    </rPh>
    <rPh sb="12" eb="13">
      <t>クダ</t>
    </rPh>
    <phoneticPr fontId="1"/>
  </si>
  <si>
    <t>1-2-B-2</t>
    <phoneticPr fontId="1"/>
  </si>
  <si>
    <t>そのオリエンテーションに満足していますか？</t>
    <phoneticPr fontId="1"/>
  </si>
  <si>
    <t>1-2-C</t>
    <phoneticPr fontId="1"/>
  </si>
  <si>
    <t>診療の安全の確保を目的とした指導医によるチェックについて</t>
    <phoneticPr fontId="1"/>
  </si>
  <si>
    <t>1-2-C-1</t>
    <phoneticPr fontId="1"/>
  </si>
  <si>
    <t>あなたはあなたの診療の安全性を保つために指導医に診療をチェックしてもらっていますか？（カルテの見直しや診療の報告など）</t>
    <phoneticPr fontId="1"/>
  </si>
  <si>
    <t>1-2-C-2</t>
    <phoneticPr fontId="1"/>
  </si>
  <si>
    <t>診療のチェックはどのように，どの程度の頻度で行っていますか？具体的にご記入下さい．</t>
    <phoneticPr fontId="1"/>
  </si>
  <si>
    <t>1-2-C-3</t>
    <phoneticPr fontId="1"/>
  </si>
  <si>
    <t>あなたのプログラムで診療のチェックが行われていない理由をお答え下さい．（複数回答可）</t>
    <phoneticPr fontId="1"/>
  </si>
  <si>
    <t>診療のチェックが必要であると思っていなかった</t>
    <phoneticPr fontId="1"/>
  </si>
  <si>
    <t>行いたいが，指導医との時間を確保することが難しい</t>
    <phoneticPr fontId="1"/>
  </si>
  <si>
    <t>不要である</t>
    <phoneticPr fontId="1"/>
  </si>
  <si>
    <t>1-2-D</t>
    <phoneticPr fontId="1"/>
  </si>
  <si>
    <t>あなたは学会が提示している研修目標に関する振り返りを，指導医との間で定期的に行っていますか？</t>
    <phoneticPr fontId="1"/>
  </si>
  <si>
    <t>→ 1-2-D-4 へお進み下さい</t>
    <rPh sb="12" eb="13">
      <t>スス</t>
    </rPh>
    <rPh sb="14" eb="15">
      <t>クダ</t>
    </rPh>
    <phoneticPr fontId="1"/>
  </si>
  <si>
    <t>1-2-D-1</t>
    <phoneticPr fontId="1"/>
  </si>
  <si>
    <t>1-2-D-2</t>
    <phoneticPr fontId="1"/>
  </si>
  <si>
    <t>1-2-D-3</t>
    <phoneticPr fontId="1"/>
  </si>
  <si>
    <t>あなたが受けている振り返りに満足していますか？</t>
    <phoneticPr fontId="1"/>
  </si>
  <si>
    <r>
      <t>→</t>
    </r>
    <r>
      <rPr>
        <b/>
        <sz val="9"/>
        <color indexed="8"/>
        <rFont val="メイリオ"/>
        <family val="3"/>
        <charset val="128"/>
      </rPr>
      <t xml:space="preserve"> 1-2-E </t>
    </r>
    <r>
      <rPr>
        <sz val="9"/>
        <color indexed="8"/>
        <rFont val="メイリオ"/>
        <family val="3"/>
        <charset val="128"/>
      </rPr>
      <t>へお進み下さい</t>
    </r>
    <rPh sb="10" eb="11">
      <t>スス</t>
    </rPh>
    <rPh sb="12" eb="13">
      <t>クダ</t>
    </rPh>
    <phoneticPr fontId="1"/>
  </si>
  <si>
    <t>1-2-D-4</t>
    <phoneticPr fontId="1"/>
  </si>
  <si>
    <t>あなたのプログラムで振り返りが行われていない理由をお答え下さい．（複数回答可）</t>
    <phoneticPr fontId="1"/>
  </si>
  <si>
    <t>1-2-E</t>
    <phoneticPr fontId="1"/>
  </si>
  <si>
    <t>1-2-E-1</t>
    <phoneticPr fontId="1"/>
  </si>
  <si>
    <t>ある</t>
    <phoneticPr fontId="1"/>
  </si>
  <si>
    <t>ない</t>
    <phoneticPr fontId="1"/>
  </si>
  <si>
    <t>1-2-E-2</t>
    <phoneticPr fontId="1"/>
  </si>
  <si>
    <t>→ 1-2-E-5 へお進み下さい</t>
    <phoneticPr fontId="1"/>
  </si>
  <si>
    <t>あなたのプログラムではポートフォリオの作成支援はどのように行われていますか？具体的にご記入下さい．</t>
    <phoneticPr fontId="1"/>
  </si>
  <si>
    <t>1-2-E-3</t>
    <phoneticPr fontId="1"/>
  </si>
  <si>
    <t>1-2-E-4</t>
    <phoneticPr fontId="1"/>
  </si>
  <si>
    <t>あなたが受けているポートフォリオ作成支援に満足していますか？</t>
    <phoneticPr fontId="1"/>
  </si>
  <si>
    <r>
      <t>→</t>
    </r>
    <r>
      <rPr>
        <b/>
        <sz val="9"/>
        <color indexed="8"/>
        <rFont val="メイリオ"/>
        <family val="3"/>
        <charset val="128"/>
      </rPr>
      <t xml:space="preserve"> 1-2-F </t>
    </r>
    <r>
      <rPr>
        <sz val="9"/>
        <color indexed="8"/>
        <rFont val="メイリオ"/>
        <family val="3"/>
        <charset val="128"/>
      </rPr>
      <t>へお進み下さい</t>
    </r>
    <rPh sb="10" eb="11">
      <t>スス</t>
    </rPh>
    <rPh sb="12" eb="13">
      <t>クダ</t>
    </rPh>
    <phoneticPr fontId="1"/>
  </si>
  <si>
    <t>1-2-E-5</t>
    <phoneticPr fontId="1"/>
  </si>
  <si>
    <t>あなたのプログラムでポートフォリオ作成支援を行われていない理由をお教え下さい．（複数回答可）</t>
    <phoneticPr fontId="1"/>
  </si>
  <si>
    <t>指導医が「ポートフォリオ」自体をよく知らない</t>
    <phoneticPr fontId="1"/>
  </si>
  <si>
    <t>1-2-F</t>
    <phoneticPr fontId="1"/>
  </si>
  <si>
    <t>学習ツールの整備について</t>
    <rPh sb="0" eb="2">
      <t>ガクシュウ</t>
    </rPh>
    <rPh sb="6" eb="8">
      <t>セイビ</t>
    </rPh>
    <phoneticPr fontId="1"/>
  </si>
  <si>
    <t>1-2-F-1</t>
    <phoneticPr fontId="1"/>
  </si>
  <si>
    <t>あなたの研修プログラムではUpToDateやDynamedなどのエビデンスに基づいた診療を支援するための学習ツールが用意されていますか？</t>
    <phoneticPr fontId="1"/>
  </si>
  <si>
    <t>十分用意されている</t>
    <phoneticPr fontId="1"/>
  </si>
  <si>
    <t>おおむね用意されている</t>
    <phoneticPr fontId="1"/>
  </si>
  <si>
    <t>余り用意されていない</t>
    <phoneticPr fontId="1"/>
  </si>
  <si>
    <t>全く用意されていない</t>
    <phoneticPr fontId="1"/>
  </si>
  <si>
    <t>→ 1-2-F-3 へお進み下さい</t>
    <phoneticPr fontId="1"/>
  </si>
  <si>
    <t>1-2-F-2</t>
    <phoneticPr fontId="1"/>
  </si>
  <si>
    <t>あなたの研修プログラムではどのような学習ツールが用意されていますか？（複数回答可）</t>
    <phoneticPr fontId="1"/>
  </si>
  <si>
    <t>1-2-F-3</t>
    <phoneticPr fontId="1"/>
  </si>
  <si>
    <t>1-2-G</t>
    <phoneticPr fontId="1"/>
  </si>
  <si>
    <t>1-2-G-1</t>
    <phoneticPr fontId="1"/>
  </si>
  <si>
    <t>行われている</t>
    <rPh sb="0" eb="1">
      <t>オコナ</t>
    </rPh>
    <phoneticPr fontId="1"/>
  </si>
  <si>
    <t>行われていない</t>
    <rPh sb="0" eb="1">
      <t>オコナ</t>
    </rPh>
    <phoneticPr fontId="1"/>
  </si>
  <si>
    <t>1-2-G-2</t>
    <phoneticPr fontId="1"/>
  </si>
  <si>
    <t>1-2-G-3</t>
    <phoneticPr fontId="1"/>
  </si>
  <si>
    <r>
      <t>→</t>
    </r>
    <r>
      <rPr>
        <b/>
        <sz val="9"/>
        <color indexed="8"/>
        <rFont val="メイリオ"/>
        <family val="3"/>
        <charset val="128"/>
      </rPr>
      <t xml:space="preserve"> 2 </t>
    </r>
    <r>
      <rPr>
        <sz val="9"/>
        <color indexed="8"/>
        <rFont val="メイリオ"/>
        <family val="3"/>
        <charset val="128"/>
      </rPr>
      <t>へお進み下さい</t>
    </r>
    <rPh sb="6" eb="7">
      <t>スス</t>
    </rPh>
    <rPh sb="8" eb="9">
      <t>クダ</t>
    </rPh>
    <phoneticPr fontId="1"/>
  </si>
  <si>
    <t>1-2-G-4</t>
    <phoneticPr fontId="1"/>
  </si>
  <si>
    <t>2</t>
    <phoneticPr fontId="1"/>
  </si>
  <si>
    <t>2-1-A-1</t>
    <phoneticPr fontId="1"/>
  </si>
  <si>
    <t>貴プログラムでは「患者中心・家族志向の医療を提供する能力」に関する教育を十分受けられていますか？</t>
    <phoneticPr fontId="1"/>
  </si>
  <si>
    <t>十分受けられている</t>
    <rPh sb="0" eb="2">
      <t>ジュウブン</t>
    </rPh>
    <rPh sb="2" eb="3">
      <t>ウ</t>
    </rPh>
    <phoneticPr fontId="1"/>
  </si>
  <si>
    <t>ある程度受けられている</t>
    <rPh sb="2" eb="4">
      <t>テイド</t>
    </rPh>
    <rPh sb="4" eb="5">
      <t>ウ</t>
    </rPh>
    <phoneticPr fontId="1"/>
  </si>
  <si>
    <t>あまり受けられていない</t>
    <rPh sb="3" eb="4">
      <t>ウ</t>
    </rPh>
    <phoneticPr fontId="1"/>
  </si>
  <si>
    <t>全く受けられていない</t>
    <rPh sb="0" eb="1">
      <t>マッタ</t>
    </rPh>
    <rPh sb="2" eb="3">
      <t>ウ</t>
    </rPh>
    <phoneticPr fontId="1"/>
  </si>
  <si>
    <t>→ 2-1-A-3 へお進み下さい</t>
    <phoneticPr fontId="1"/>
  </si>
  <si>
    <t>2-1-A-2</t>
    <phoneticPr fontId="1"/>
  </si>
  <si>
    <t>あなたが受けている「患者中心・家族志向の医療を提供する能力」に関する教育に満足していますか？</t>
    <phoneticPr fontId="1"/>
  </si>
  <si>
    <r>
      <t>→</t>
    </r>
    <r>
      <rPr>
        <b/>
        <sz val="9"/>
        <color indexed="8"/>
        <rFont val="メイリオ"/>
        <family val="3"/>
        <charset val="128"/>
      </rPr>
      <t xml:space="preserve"> 2-1-B </t>
    </r>
    <r>
      <rPr>
        <sz val="9"/>
        <color indexed="8"/>
        <rFont val="メイリオ"/>
        <family val="3"/>
        <charset val="128"/>
      </rPr>
      <t>へお進み下さい</t>
    </r>
    <rPh sb="10" eb="11">
      <t>スス</t>
    </rPh>
    <rPh sb="12" eb="13">
      <t>クダ</t>
    </rPh>
    <phoneticPr fontId="1"/>
  </si>
  <si>
    <t>2-1-A-3</t>
    <phoneticPr fontId="1"/>
  </si>
  <si>
    <t>「患者中心・家族志向の医療を提供する能力」に関する教育を「あまり受けられていない」「全く受けられていない」とお答えの方にお聞きします．その理由をお答え下さい．（複数回答可）</t>
    <phoneticPr fontId="1"/>
  </si>
  <si>
    <t>指導医が概念をよく知らない</t>
    <rPh sb="0" eb="3">
      <t>シドウイ</t>
    </rPh>
    <phoneticPr fontId="1"/>
  </si>
  <si>
    <t>指導医が教育する方法を知らない</t>
    <rPh sb="0" eb="3">
      <t>シドウイ</t>
    </rPh>
    <phoneticPr fontId="1"/>
  </si>
  <si>
    <t>指導医が教育として提供する必要性を感じていない</t>
    <rPh sb="0" eb="3">
      <t>シドウイ</t>
    </rPh>
    <phoneticPr fontId="1"/>
  </si>
  <si>
    <t>2-1-B</t>
    <phoneticPr fontId="1"/>
  </si>
  <si>
    <t>2-1-B-1</t>
    <phoneticPr fontId="1"/>
  </si>
  <si>
    <t>貴プログラムでは「包括的で継続的，かつ効率的な医療を提供する能力」に関する教育を十分受けられていますか？</t>
    <phoneticPr fontId="1"/>
  </si>
  <si>
    <t>→ 2-1-B-3 へお進み下さい</t>
    <phoneticPr fontId="1"/>
  </si>
  <si>
    <t>2-1-B-2</t>
    <phoneticPr fontId="1"/>
  </si>
  <si>
    <r>
      <t>→</t>
    </r>
    <r>
      <rPr>
        <b/>
        <sz val="9"/>
        <color indexed="8"/>
        <rFont val="メイリオ"/>
        <family val="3"/>
        <charset val="128"/>
      </rPr>
      <t xml:space="preserve"> 2-1-C </t>
    </r>
    <r>
      <rPr>
        <sz val="9"/>
        <color indexed="8"/>
        <rFont val="メイリオ"/>
        <family val="3"/>
        <charset val="128"/>
      </rPr>
      <t>へお進み下さい</t>
    </r>
    <rPh sb="10" eb="11">
      <t>スス</t>
    </rPh>
    <rPh sb="12" eb="13">
      <t>クダ</t>
    </rPh>
    <phoneticPr fontId="1"/>
  </si>
  <si>
    <t>「包括的で継続的，かつ効率的な医療を提供する能力」に関する教育を「あまり受けられていない」「全く受けられていない」とお答えの方にお聞きします．その理由をお答え下さい．（複数回答可）</t>
    <phoneticPr fontId="1"/>
  </si>
  <si>
    <t>2-1-C</t>
    <phoneticPr fontId="1"/>
  </si>
  <si>
    <t>2-1-C-1</t>
    <phoneticPr fontId="1"/>
  </si>
  <si>
    <t>貴プログラムでは「地域・コミュニティをケアする能力」に関する教育を十分受けられていますか？</t>
    <phoneticPr fontId="1"/>
  </si>
  <si>
    <t>→ 2-1-C-3 へお進み下さい</t>
    <phoneticPr fontId="1"/>
  </si>
  <si>
    <t>2-1-C-2</t>
    <phoneticPr fontId="1"/>
  </si>
  <si>
    <t>あなたが受けている「地域・コミュニティをケアする能力」に関する教育に満足していますか？</t>
    <phoneticPr fontId="1"/>
  </si>
  <si>
    <r>
      <t>→</t>
    </r>
    <r>
      <rPr>
        <b/>
        <sz val="9"/>
        <color indexed="8"/>
        <rFont val="メイリオ"/>
        <family val="3"/>
        <charset val="128"/>
      </rPr>
      <t xml:space="preserve"> 2-2 </t>
    </r>
    <r>
      <rPr>
        <sz val="9"/>
        <color indexed="8"/>
        <rFont val="メイリオ"/>
        <family val="3"/>
        <charset val="128"/>
      </rPr>
      <t>へお進み下さい</t>
    </r>
    <rPh sb="8" eb="9">
      <t>スス</t>
    </rPh>
    <rPh sb="10" eb="11">
      <t>クダ</t>
    </rPh>
    <phoneticPr fontId="1"/>
  </si>
  <si>
    <t>「地域・コミュニティをケアする能力」に関する教育を「あまり受けられていない」「全く受けられていない」とお答えの方にお聞きします．その理由をお答え下さい．（複数回答可）</t>
    <phoneticPr fontId="1"/>
  </si>
  <si>
    <t>2-1-C-3</t>
    <phoneticPr fontId="1"/>
  </si>
  <si>
    <t>2-1-B-3</t>
    <phoneticPr fontId="1"/>
  </si>
  <si>
    <t>本学会の家庭医療後期研修プログラムではプライマリ・ケアの現場で遭遇する幅広い健康問題を学ぶことを研修目標として設定していますが，貴プログラムではそのような研修の機会がどの程度提供されていますか？</t>
    <phoneticPr fontId="1"/>
  </si>
  <si>
    <t>十分提供されている</t>
    <rPh sb="0" eb="2">
      <t>ジュウブン</t>
    </rPh>
    <rPh sb="2" eb="4">
      <t>テイキョウ</t>
    </rPh>
    <phoneticPr fontId="1"/>
  </si>
  <si>
    <t>ある程度提供されている</t>
    <rPh sb="2" eb="4">
      <t>テイド</t>
    </rPh>
    <rPh sb="4" eb="6">
      <t>テイキョウ</t>
    </rPh>
    <phoneticPr fontId="1"/>
  </si>
  <si>
    <t>あまり提供されていない</t>
    <rPh sb="3" eb="5">
      <t>テイキョウ</t>
    </rPh>
    <phoneticPr fontId="1"/>
  </si>
  <si>
    <t>全く提供されていない</t>
    <rPh sb="0" eb="1">
      <t>マッタ</t>
    </rPh>
    <rPh sb="2" eb="4">
      <t>テイキョウ</t>
    </rPh>
    <phoneticPr fontId="1"/>
  </si>
  <si>
    <r>
      <t>本学会の家庭医療後期研修プログラムでは専門家庭医の能力の重要な土台として</t>
    </r>
    <r>
      <rPr>
        <b/>
        <sz val="9"/>
        <color indexed="8"/>
        <rFont val="メイリオ"/>
        <family val="3"/>
        <charset val="128"/>
      </rPr>
      <t>臨床推論やEBM，患者や家族とのコミュニケーションなど</t>
    </r>
    <r>
      <rPr>
        <sz val="9"/>
        <color indexed="8"/>
        <rFont val="メイリオ"/>
        <family val="3"/>
        <charset val="128"/>
      </rPr>
      <t>を学ぶことを必修としていますが，貴プログラムではそのような研修の機会がどの程度提供されていますか？</t>
    </r>
    <phoneticPr fontId="1"/>
  </si>
  <si>
    <r>
      <t>本学会の家庭医療後期研修プログラムでは専門家庭医の能力の重要な土台として</t>
    </r>
    <r>
      <rPr>
        <b/>
        <sz val="9"/>
        <color indexed="8"/>
        <rFont val="メイリオ"/>
        <family val="3"/>
        <charset val="128"/>
      </rPr>
      <t>「プロフェッショナリズム」</t>
    </r>
    <r>
      <rPr>
        <sz val="9"/>
        <color indexed="8"/>
        <rFont val="メイリオ"/>
        <family val="3"/>
        <charset val="128"/>
      </rPr>
      <t>を学ぶことを必修としていますが，貴プログラムではそのような研修の機会がどの程度提供されていますか？</t>
    </r>
    <phoneticPr fontId="1"/>
  </si>
  <si>
    <r>
      <t>本学会の家庭医療後期研修プログラムでは専門家庭医の能力の重要な土台として</t>
    </r>
    <r>
      <rPr>
        <b/>
        <sz val="9"/>
        <color indexed="8"/>
        <rFont val="メイリオ"/>
        <family val="3"/>
        <charset val="128"/>
      </rPr>
      <t>「組織・制度・運営に関する能力」</t>
    </r>
    <r>
      <rPr>
        <sz val="9"/>
        <color indexed="8"/>
        <rFont val="メイリオ"/>
        <family val="3"/>
        <charset val="128"/>
      </rPr>
      <t>を学ぶことを必修としていますが，貴プログラムではそのような研修の機会がどの程度提供されていますか？</t>
    </r>
    <phoneticPr fontId="1"/>
  </si>
  <si>
    <t>2-4</t>
    <phoneticPr fontId="1"/>
  </si>
  <si>
    <t>本学会の家庭医療後期研修プログラムではあらゆる家庭医が教育者としての素養を持つことを重視し，研修目標として設定していますが，貴プログラムではそのような研修の機会がどの程度提供されていますか？</t>
    <phoneticPr fontId="1"/>
  </si>
  <si>
    <t>2-5</t>
    <phoneticPr fontId="1"/>
  </si>
  <si>
    <t>あなたの研修プログラムにおける家庭医療専門研修では，在宅医療，包括的な医療が提供できる外来，多様な年齢（小児から高齢者まで）の患者層の診療研修，多様な問題を持つ患者の診療を提供されていますか？</t>
    <phoneticPr fontId="1"/>
  </si>
  <si>
    <t>あなたの研修プログラムにおける他科のローテート研修では，家庭医として必要な研修内容が提供されていますか？</t>
    <phoneticPr fontId="1"/>
  </si>
  <si>
    <t>あなたの研修プログラムでは他科のローテート研修中にも，プログラム責任者や家庭医療指導医と面談や振り返りを実施する機会が提供されていますか？</t>
    <phoneticPr fontId="1"/>
  </si>
  <si>
    <t>後期研修に関して，困っていることがおありでしたらご記入下さい．</t>
    <phoneticPr fontId="1"/>
  </si>
  <si>
    <t>→ 1-2-C-3 へお進み下さい</t>
    <rPh sb="12" eb="13">
      <t>スス</t>
    </rPh>
    <rPh sb="14" eb="15">
      <t>クダ</t>
    </rPh>
    <phoneticPr fontId="1"/>
  </si>
  <si>
    <t>氏名</t>
    <rPh sb="0" eb="2">
      <t>シメイ</t>
    </rPh>
    <phoneticPr fontId="1"/>
  </si>
  <si>
    <t>卒後年</t>
    <rPh sb="0" eb="2">
      <t>ソツゴ</t>
    </rPh>
    <rPh sb="2" eb="3">
      <t>ネン</t>
    </rPh>
    <phoneticPr fontId="1"/>
  </si>
  <si>
    <t>研修年</t>
    <rPh sb="0" eb="2">
      <t>ケンシュウ</t>
    </rPh>
    <rPh sb="2" eb="3">
      <t>ネン</t>
    </rPh>
    <phoneticPr fontId="1"/>
  </si>
  <si>
    <t>Email</t>
    <phoneticPr fontId="1"/>
  </si>
  <si>
    <t>11A</t>
    <phoneticPr fontId="1"/>
  </si>
  <si>
    <t>11B</t>
    <phoneticPr fontId="1"/>
  </si>
  <si>
    <t>11C1</t>
    <phoneticPr fontId="1"/>
  </si>
  <si>
    <t>11C2</t>
    <phoneticPr fontId="1"/>
  </si>
  <si>
    <t>11C3</t>
    <phoneticPr fontId="1"/>
  </si>
  <si>
    <t>11C4</t>
    <phoneticPr fontId="1"/>
  </si>
  <si>
    <t>11D</t>
    <phoneticPr fontId="1"/>
  </si>
  <si>
    <t>11E1</t>
    <phoneticPr fontId="1"/>
  </si>
  <si>
    <t>11E2</t>
    <phoneticPr fontId="1"/>
  </si>
  <si>
    <t>12A</t>
    <phoneticPr fontId="1"/>
  </si>
  <si>
    <t>12A理由</t>
    <rPh sb="3" eb="5">
      <t>リユウ</t>
    </rPh>
    <phoneticPr fontId="1"/>
  </si>
  <si>
    <t>12B1</t>
    <phoneticPr fontId="1"/>
  </si>
  <si>
    <t>12B2</t>
    <phoneticPr fontId="1"/>
  </si>
  <si>
    <t>12C1</t>
    <phoneticPr fontId="1"/>
  </si>
  <si>
    <t>12C2</t>
    <phoneticPr fontId="1"/>
  </si>
  <si>
    <t>12D1</t>
    <phoneticPr fontId="1"/>
  </si>
  <si>
    <t>12D2</t>
    <phoneticPr fontId="1"/>
  </si>
  <si>
    <t>12D3</t>
    <phoneticPr fontId="1"/>
  </si>
  <si>
    <t>12E1</t>
    <phoneticPr fontId="1"/>
  </si>
  <si>
    <t>12E2</t>
    <phoneticPr fontId="1"/>
  </si>
  <si>
    <t>12E3</t>
    <phoneticPr fontId="1"/>
  </si>
  <si>
    <t>12E4</t>
    <phoneticPr fontId="1"/>
  </si>
  <si>
    <t>12E4理由</t>
    <rPh sb="4" eb="6">
      <t>リユウ</t>
    </rPh>
    <phoneticPr fontId="1"/>
  </si>
  <si>
    <t>12F1</t>
    <phoneticPr fontId="1"/>
  </si>
  <si>
    <t>12C3-1</t>
    <phoneticPr fontId="1"/>
  </si>
  <si>
    <t>12C3-2</t>
    <phoneticPr fontId="1"/>
  </si>
  <si>
    <t>12C3-3</t>
    <phoneticPr fontId="1"/>
  </si>
  <si>
    <t>12C3-4</t>
    <phoneticPr fontId="1"/>
  </si>
  <si>
    <t>12C3-5</t>
    <phoneticPr fontId="1"/>
  </si>
  <si>
    <t>12C3-5他</t>
    <rPh sb="6" eb="7">
      <t>ホカ</t>
    </rPh>
    <phoneticPr fontId="1"/>
  </si>
  <si>
    <t>12D4-1</t>
    <phoneticPr fontId="1"/>
  </si>
  <si>
    <t>12D4-2</t>
    <phoneticPr fontId="1"/>
  </si>
  <si>
    <t>12D4-3</t>
    <phoneticPr fontId="1"/>
  </si>
  <si>
    <t>12D4-4</t>
    <phoneticPr fontId="1"/>
  </si>
  <si>
    <t>12D4-5</t>
    <phoneticPr fontId="1"/>
  </si>
  <si>
    <t>12D4-5他</t>
    <rPh sb="6" eb="7">
      <t>ホカ</t>
    </rPh>
    <phoneticPr fontId="1"/>
  </si>
  <si>
    <t>12E5-1</t>
    <phoneticPr fontId="1"/>
  </si>
  <si>
    <t>12E5-2</t>
    <phoneticPr fontId="1"/>
  </si>
  <si>
    <t>12E5-3</t>
    <phoneticPr fontId="1"/>
  </si>
  <si>
    <t>12E5-4</t>
    <phoneticPr fontId="1"/>
  </si>
  <si>
    <t>12E5-5</t>
    <phoneticPr fontId="1"/>
  </si>
  <si>
    <t>12E5-5他</t>
    <rPh sb="6" eb="7">
      <t>ホカ</t>
    </rPh>
    <phoneticPr fontId="1"/>
  </si>
  <si>
    <t>12F2-1</t>
    <phoneticPr fontId="1"/>
  </si>
  <si>
    <t>12F2-2</t>
    <phoneticPr fontId="1"/>
  </si>
  <si>
    <t>12F2-3</t>
    <phoneticPr fontId="1"/>
  </si>
  <si>
    <t>12F2-4</t>
    <phoneticPr fontId="1"/>
  </si>
  <si>
    <t>12F2-5</t>
    <phoneticPr fontId="1"/>
  </si>
  <si>
    <t>12F2-5他</t>
    <rPh sb="6" eb="7">
      <t>タ</t>
    </rPh>
    <phoneticPr fontId="1"/>
  </si>
  <si>
    <t>12F3</t>
    <phoneticPr fontId="1"/>
  </si>
  <si>
    <t>12G1</t>
    <phoneticPr fontId="1"/>
  </si>
  <si>
    <t>12G3</t>
    <phoneticPr fontId="1"/>
  </si>
  <si>
    <t>12G4-1</t>
    <phoneticPr fontId="1"/>
  </si>
  <si>
    <t>12G4-2</t>
    <phoneticPr fontId="1"/>
  </si>
  <si>
    <t>12G4-3</t>
    <phoneticPr fontId="1"/>
  </si>
  <si>
    <t>12G4-4</t>
    <phoneticPr fontId="1"/>
  </si>
  <si>
    <t>12G4-4他</t>
    <rPh sb="6" eb="7">
      <t>タ</t>
    </rPh>
    <phoneticPr fontId="1"/>
  </si>
  <si>
    <t>21A1</t>
    <phoneticPr fontId="1"/>
  </si>
  <si>
    <t>21A2</t>
    <phoneticPr fontId="1"/>
  </si>
  <si>
    <t>21A3-1</t>
    <phoneticPr fontId="1"/>
  </si>
  <si>
    <t>21A3-2</t>
    <phoneticPr fontId="1"/>
  </si>
  <si>
    <t>21A3-3</t>
    <phoneticPr fontId="1"/>
  </si>
  <si>
    <t>21A3-4</t>
    <phoneticPr fontId="1"/>
  </si>
  <si>
    <t>21A3-5</t>
    <phoneticPr fontId="1"/>
  </si>
  <si>
    <t>21A3-5他</t>
    <rPh sb="6" eb="7">
      <t>タ</t>
    </rPh>
    <phoneticPr fontId="1"/>
  </si>
  <si>
    <t>21B1</t>
    <phoneticPr fontId="1"/>
  </si>
  <si>
    <t>21B2</t>
    <phoneticPr fontId="1"/>
  </si>
  <si>
    <t>21B3-1</t>
    <phoneticPr fontId="1"/>
  </si>
  <si>
    <t>21B3-2</t>
    <phoneticPr fontId="1"/>
  </si>
  <si>
    <t>21B3-3</t>
    <phoneticPr fontId="1"/>
  </si>
  <si>
    <t>21B3-4</t>
    <phoneticPr fontId="1"/>
  </si>
  <si>
    <t>21B3-5</t>
    <phoneticPr fontId="1"/>
  </si>
  <si>
    <t>21B3-5他</t>
    <rPh sb="6" eb="7">
      <t>タ</t>
    </rPh>
    <phoneticPr fontId="1"/>
  </si>
  <si>
    <t>21C1</t>
    <phoneticPr fontId="1"/>
  </si>
  <si>
    <t>21C2</t>
    <phoneticPr fontId="1"/>
  </si>
  <si>
    <t>21C3-1</t>
    <phoneticPr fontId="1"/>
  </si>
  <si>
    <t>21C3-2</t>
    <phoneticPr fontId="1"/>
  </si>
  <si>
    <t>21C3-3</t>
    <phoneticPr fontId="1"/>
  </si>
  <si>
    <t>21C3-4</t>
    <phoneticPr fontId="1"/>
  </si>
  <si>
    <t>21C3-5</t>
    <phoneticPr fontId="1"/>
  </si>
  <si>
    <t>21C3-5他</t>
    <rPh sb="6" eb="7">
      <t>タ</t>
    </rPh>
    <phoneticPr fontId="1"/>
  </si>
  <si>
    <t>22</t>
    <phoneticPr fontId="1"/>
  </si>
  <si>
    <t>23A</t>
    <phoneticPr fontId="1"/>
  </si>
  <si>
    <t>23B</t>
    <phoneticPr fontId="1"/>
  </si>
  <si>
    <t>23C</t>
    <phoneticPr fontId="1"/>
  </si>
  <si>
    <t>24</t>
    <phoneticPr fontId="1"/>
  </si>
  <si>
    <t>25</t>
    <phoneticPr fontId="1"/>
  </si>
  <si>
    <t>31</t>
    <phoneticPr fontId="1"/>
  </si>
  <si>
    <t>42</t>
    <phoneticPr fontId="1"/>
  </si>
  <si>
    <t>プログラム名称</t>
    <rPh sb="5" eb="7">
      <t>メイショウ</t>
    </rPh>
    <phoneticPr fontId="4"/>
  </si>
  <si>
    <t>後期研修プログラムの待遇全般に満足</t>
    <phoneticPr fontId="1"/>
  </si>
  <si>
    <t>給与額をどのように思いますか？（変動がある場合は今年度の年収で）</t>
    <phoneticPr fontId="1"/>
  </si>
  <si>
    <t>出産・育児，病気による一定期間の休職を保証（就業規則等の定めではなく実質的な状況）</t>
    <phoneticPr fontId="1"/>
  </si>
  <si>
    <t>出産・育児，病気による休職中の給与の保証</t>
    <phoneticPr fontId="4"/>
  </si>
  <si>
    <t>休職するときの代替者の確保はどのように</t>
    <phoneticPr fontId="1"/>
  </si>
  <si>
    <t>復職後の研修計画の調整はどのように</t>
    <phoneticPr fontId="1"/>
  </si>
  <si>
    <t>1か月当たりの休日　最近3か月について（参加が義務づけられている研修会等は含めない）</t>
    <rPh sb="7" eb="9">
      <t>キュウジツ</t>
    </rPh>
    <phoneticPr fontId="1"/>
  </si>
  <si>
    <t>年間有休休暇の保証（就業規則等の定めではなく実質的な日数）</t>
    <phoneticPr fontId="1"/>
  </si>
  <si>
    <t>所属する後期研修プログラムで受けている教育に満足</t>
    <phoneticPr fontId="1"/>
  </si>
  <si>
    <t>その理由</t>
    <rPh sb="2" eb="4">
      <t>リユウ</t>
    </rPh>
    <phoneticPr fontId="1"/>
  </si>
  <si>
    <t>後期研修を開始するときに家庭医療後期研修についてのオリエンテーションを受けたか</t>
    <phoneticPr fontId="1"/>
  </si>
  <si>
    <t>診療のチェックはどのように，どの程度の頻度で</t>
    <phoneticPr fontId="1"/>
  </si>
  <si>
    <t>診療のチェックが行われていない理由</t>
    <phoneticPr fontId="1"/>
  </si>
  <si>
    <t>（</t>
    <phoneticPr fontId="4"/>
  </si>
  <si>
    <t>）</t>
    <phoneticPr fontId="4"/>
  </si>
  <si>
    <t>学会が提示している研修目標に関する振り返りを，指導医との間で定期的に行っているか</t>
    <phoneticPr fontId="1"/>
  </si>
  <si>
    <t>受けている振り返りに満足</t>
    <phoneticPr fontId="1"/>
  </si>
  <si>
    <t>振り返りが行われていない理由</t>
    <phoneticPr fontId="1"/>
  </si>
  <si>
    <t>ポートフォリオ作成支援に満足</t>
    <phoneticPr fontId="1"/>
  </si>
  <si>
    <t>UpToDateやDynamedなどのエビデンスに基づいた診療を支援するための学習ツール</t>
    <phoneticPr fontId="1"/>
  </si>
  <si>
    <t>どのような学習ツールが用意</t>
    <phoneticPr fontId="1"/>
  </si>
  <si>
    <t>家庭医療・総合診療系の医学雑誌</t>
    <phoneticPr fontId="1"/>
  </si>
  <si>
    <t>)</t>
    <phoneticPr fontId="4"/>
  </si>
  <si>
    <t>用意されると望ましい学習ツール</t>
    <rPh sb="0" eb="2">
      <t>ヨウイ</t>
    </rPh>
    <rPh sb="6" eb="7">
      <t>ノゾ</t>
    </rPh>
    <phoneticPr fontId="1"/>
  </si>
  <si>
    <t>「あまり受けられていない」「全く受けられていない」の理由</t>
    <phoneticPr fontId="1"/>
  </si>
  <si>
    <t>これに関する教育</t>
    <phoneticPr fontId="1"/>
  </si>
  <si>
    <t>これに関する教育に満足</t>
    <phoneticPr fontId="1"/>
  </si>
  <si>
    <t>プライマリ・ケアの現場で遭遇する幅広い健康問題を学ぶ研修の機会</t>
    <phoneticPr fontId="1"/>
  </si>
  <si>
    <r>
      <rPr>
        <b/>
        <sz val="9"/>
        <color indexed="8"/>
        <rFont val="メイリオ"/>
        <family val="3"/>
        <charset val="128"/>
      </rPr>
      <t>プロフェッショナリズム</t>
    </r>
    <r>
      <rPr>
        <sz val="9"/>
        <color indexed="8"/>
        <rFont val="メイリオ"/>
        <family val="3"/>
        <charset val="128"/>
      </rPr>
      <t>を学ぶ研修の機会</t>
    </r>
    <phoneticPr fontId="1"/>
  </si>
  <si>
    <r>
      <rPr>
        <b/>
        <sz val="9"/>
        <color indexed="8"/>
        <rFont val="メイリオ"/>
        <family val="3"/>
        <charset val="128"/>
      </rPr>
      <t>臨床推論やEBM，患者や家族とのコミュニケーションなど</t>
    </r>
    <r>
      <rPr>
        <sz val="9"/>
        <color indexed="8"/>
        <rFont val="メイリオ"/>
        <family val="3"/>
        <charset val="128"/>
      </rPr>
      <t>を学ぶ研修の機会</t>
    </r>
    <rPh sb="28" eb="29">
      <t>マナブ</t>
    </rPh>
    <rPh sb="30" eb="32">
      <t>ケンシュウ</t>
    </rPh>
    <phoneticPr fontId="1"/>
  </si>
  <si>
    <r>
      <rPr>
        <b/>
        <sz val="9"/>
        <color indexed="8"/>
        <rFont val="メイリオ"/>
        <family val="3"/>
        <charset val="128"/>
      </rPr>
      <t>組織・制度・運営に関する能力</t>
    </r>
    <r>
      <rPr>
        <sz val="9"/>
        <color indexed="8"/>
        <rFont val="メイリオ"/>
        <family val="3"/>
        <charset val="128"/>
      </rPr>
      <t>を学ぶ研修の機会</t>
    </r>
    <phoneticPr fontId="1"/>
  </si>
  <si>
    <t>教育者としての素養を持つような研修の機会</t>
    <phoneticPr fontId="1"/>
  </si>
  <si>
    <t>臨床研究の基礎を学ぶような研修の機会</t>
    <phoneticPr fontId="1"/>
  </si>
  <si>
    <t>在宅医療，包括的な医療が提供できる外来，多様な年齢（小児から高齢者まで）の患者層の診療研修，多様な問題を持つ患者の診療</t>
    <phoneticPr fontId="1"/>
  </si>
  <si>
    <t>他科のローテート研修で，家庭医として必要な研修内容</t>
    <phoneticPr fontId="1"/>
  </si>
  <si>
    <t>他科のローテート研修中にも，プログラム責任者や家庭医療指導医と面談や振り返りを実施する機会</t>
    <phoneticPr fontId="1"/>
  </si>
  <si>
    <t>後期研修に関して，困っていること</t>
    <phoneticPr fontId="1"/>
  </si>
  <si>
    <t>本学会の後期研修プログラムの運営，指導医養成に関して，意見や要望</t>
    <phoneticPr fontId="1"/>
  </si>
  <si>
    <t>日本プライマリ･ケア連合学会</t>
    <phoneticPr fontId="4"/>
  </si>
  <si>
    <r>
      <rPr>
        <b/>
        <sz val="10"/>
        <color indexed="8"/>
        <rFont val="メイリオ"/>
        <family val="3"/>
        <charset val="128"/>
      </rPr>
      <t>提出方法：</t>
    </r>
    <r>
      <rPr>
        <sz val="10"/>
        <color indexed="8"/>
        <rFont val="メイリオ"/>
        <family val="3"/>
        <charset val="128"/>
      </rPr>
      <t>メール添付</t>
    </r>
    <rPh sb="0" eb="2">
      <t>テイシュツ</t>
    </rPh>
    <rPh sb="2" eb="4">
      <t>ホウホウ</t>
    </rPh>
    <rPh sb="8" eb="10">
      <t>テンプ</t>
    </rPh>
    <phoneticPr fontId="1"/>
  </si>
  <si>
    <t>|</t>
    <phoneticPr fontId="1"/>
  </si>
  <si>
    <r>
      <t>　報告書は以下の項目について入力頂きます．最後まで漏れのないようにお願いいたします．回答によって次の設問をスキップする場合があり，設問番号の背景に色（</t>
    </r>
    <r>
      <rPr>
        <sz val="9"/>
        <color indexed="29"/>
        <rFont val="メイリオ"/>
        <family val="3"/>
        <charset val="128"/>
      </rPr>
      <t>■</t>
    </r>
    <r>
      <rPr>
        <sz val="9"/>
        <color indexed="31"/>
        <rFont val="メイリオ"/>
        <family val="3"/>
        <charset val="128"/>
      </rPr>
      <t>■</t>
    </r>
    <r>
      <rPr>
        <sz val="9"/>
        <color indexed="46"/>
        <rFont val="メイリオ"/>
        <family val="3"/>
        <charset val="128"/>
      </rPr>
      <t>■</t>
    </r>
    <r>
      <rPr>
        <sz val="9"/>
        <color indexed="8"/>
        <rFont val="メイリオ"/>
        <family val="3"/>
        <charset val="128"/>
      </rPr>
      <t>）を付けて誘導しています．提出方法はこの報告書の最後でご説明いたします．</t>
    </r>
    <rPh sb="1" eb="4">
      <t>ホウコクショ</t>
    </rPh>
    <rPh sb="5" eb="7">
      <t>イカ</t>
    </rPh>
    <rPh sb="8" eb="10">
      <t>コウモク</t>
    </rPh>
    <rPh sb="14" eb="16">
      <t>ニュウリョク</t>
    </rPh>
    <rPh sb="16" eb="17">
      <t>イタダ</t>
    </rPh>
    <rPh sb="21" eb="23">
      <t>サイゴ</t>
    </rPh>
    <rPh sb="25" eb="26">
      <t>モ</t>
    </rPh>
    <rPh sb="34" eb="35">
      <t>ネガ</t>
    </rPh>
    <rPh sb="91" eb="93">
      <t>テイシュツ</t>
    </rPh>
    <rPh sb="93" eb="95">
      <t>ホウホウ</t>
    </rPh>
    <rPh sb="98" eb="101">
      <t>ホウコクショ</t>
    </rPh>
    <rPh sb="102" eb="104">
      <t>サイゴ</t>
    </rPh>
    <rPh sb="106" eb="108">
      <t>セツメイ</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</si>
  <si>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</si>
  <si>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</si>
  <si>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</si>
  <si>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</si>
  <si>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</si>
  <si>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</si>
  <si>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</si>
  <si>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</si>
  <si>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</si>
  <si>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</si>
  <si>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</si>
  <si>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2-2</t>
    <phoneticPr fontId="1"/>
  </si>
  <si>
    <t>2-5</t>
    <phoneticPr fontId="1"/>
  </si>
  <si>
    <t>3</t>
    <phoneticPr fontId="1"/>
  </si>
  <si>
    <t>3-1</t>
    <phoneticPr fontId="1"/>
  </si>
  <si>
    <t>3-2</t>
    <phoneticPr fontId="1"/>
  </si>
  <si>
    <t>4</t>
    <phoneticPr fontId="1"/>
  </si>
  <si>
    <r>
      <t>→</t>
    </r>
    <r>
      <rPr>
        <b/>
        <sz val="9"/>
        <color indexed="8"/>
        <rFont val="メイリオ"/>
        <family val="3"/>
        <charset val="128"/>
      </rPr>
      <t xml:space="preserve"> 1-2-D </t>
    </r>
    <r>
      <rPr>
        <sz val="9"/>
        <color indexed="8"/>
        <rFont val="メイリオ"/>
        <family val="3"/>
        <charset val="128"/>
      </rPr>
      <t>へお進み下さい</t>
    </r>
    <rPh sb="10" eb="11">
      <t>スス</t>
    </rPh>
    <rPh sb="12" eb="13">
      <t>クダ</t>
    </rPh>
    <phoneticPr fontId="1"/>
  </si>
  <si>
    <t>あなたは家庭医療後期研修プログラムでは，どのような学習ツールが用意されることが望ましいと考えますか？　　　（1-2-F-2 に回答した方は重複してもかまいません）</t>
    <phoneticPr fontId="1"/>
  </si>
  <si>
    <r>
      <rPr>
        <b/>
        <sz val="10"/>
        <color indexed="8"/>
        <rFont val="メイリオ"/>
        <family val="3"/>
        <charset val="128"/>
      </rPr>
      <t>提出先：</t>
    </r>
    <r>
      <rPr>
        <sz val="10"/>
        <color indexed="8"/>
        <rFont val="メイリオ"/>
        <family val="3"/>
        <charset val="128"/>
      </rPr>
      <t>jpca@a-youme.jp　　メールのタイトルを</t>
    </r>
    <r>
      <rPr>
        <sz val="10"/>
        <color indexed="8"/>
        <rFont val="メイリオ"/>
        <family val="3"/>
        <charset val="128"/>
      </rPr>
      <t xml:space="preserve"> </t>
    </r>
    <r>
      <rPr>
        <sz val="10"/>
        <color indexed="8"/>
        <rFont val="メイリオ"/>
        <family val="3"/>
        <charset val="128"/>
      </rPr>
      <t>'</t>
    </r>
    <r>
      <rPr>
        <b/>
        <sz val="10"/>
        <color indexed="8"/>
        <rFont val="メイリオ"/>
        <family val="3"/>
        <charset val="128"/>
      </rPr>
      <t>年次報告書（作成者名）</t>
    </r>
    <r>
      <rPr>
        <sz val="10"/>
        <color indexed="8"/>
        <rFont val="メイリオ"/>
        <family val="3"/>
        <charset val="128"/>
      </rPr>
      <t>'として下さい。</t>
    </r>
    <rPh sb="32" eb="34">
      <t>ネンジ</t>
    </rPh>
    <rPh sb="34" eb="37">
      <t>ホウコクショ</t>
    </rPh>
    <rPh sb="38" eb="41">
      <t>サクセイシャ</t>
    </rPh>
    <rPh sb="41" eb="42">
      <t>メイ</t>
    </rPh>
    <rPh sb="47" eb="48">
      <t>クダ</t>
    </rPh>
    <phoneticPr fontId="1"/>
  </si>
  <si>
    <t>例</t>
    <rPh sb="0" eb="1">
      <t>レイ</t>
    </rPh>
    <phoneticPr fontId="1"/>
  </si>
  <si>
    <r>
      <rPr>
        <b/>
        <sz val="10"/>
        <color indexed="8"/>
        <rFont val="メイリオ"/>
        <family val="3"/>
        <charset val="128"/>
      </rPr>
      <t>提出時ファイル名：</t>
    </r>
    <r>
      <rPr>
        <sz val="10"/>
        <color indexed="8"/>
        <rFont val="メイリオ"/>
        <family val="3"/>
        <charset val="128"/>
      </rPr>
      <t>(半角数字英大文字で'</t>
    </r>
    <r>
      <rPr>
        <sz val="10"/>
        <color indexed="8"/>
        <rFont val="メイリオ"/>
        <family val="3"/>
        <charset val="128"/>
      </rPr>
      <t>1</t>
    </r>
    <r>
      <rPr>
        <sz val="10"/>
        <color indexed="8"/>
        <rFont val="メイリオ"/>
        <family val="3"/>
        <charset val="128"/>
      </rPr>
      <t>R')(都道府県名)_(プログラム名（適宜短縮可）)</t>
    </r>
    <rPh sb="0" eb="2">
      <t>テイシュツ</t>
    </rPh>
    <rPh sb="2" eb="3">
      <t>ジ</t>
    </rPh>
    <rPh sb="7" eb="8">
      <t>メイ</t>
    </rPh>
    <rPh sb="12" eb="14">
      <t>スウジ</t>
    </rPh>
    <rPh sb="14" eb="15">
      <t>エイ</t>
    </rPh>
    <phoneticPr fontId="1"/>
  </si>
  <si>
    <t>1R東京_神田家庭医総合医プログラム.xls</t>
    <phoneticPr fontId="1"/>
  </si>
  <si>
    <t>診療の安全性を保つために指導医に診療をチェックしてもらっているか？（カルテの見直しや診療の報告等）</t>
    <rPh sb="47" eb="48">
      <t>トウ</t>
    </rPh>
    <phoneticPr fontId="1"/>
  </si>
  <si>
    <t>1-1-C-2</t>
  </si>
  <si>
    <t>全額保証されている</t>
  </si>
  <si>
    <t>一部保証されている</t>
  </si>
  <si>
    <t>わからない</t>
  </si>
  <si>
    <t>家庭医療・総合診療系の医学雑誌（BMJ，NEJM，AFP，総合診療（旧誌名JIM），治療など）</t>
    <rPh sb="29" eb="33">
      <t>ソウゴウシンリョウ</t>
    </rPh>
    <rPh sb="34" eb="35">
      <t>キュウ</t>
    </rPh>
    <rPh sb="35" eb="37">
      <t>シメイ</t>
    </rPh>
    <phoneticPr fontId="1"/>
  </si>
  <si>
    <t>（Ver.1プログラム 専攻医記入用）</t>
    <rPh sb="12" eb="15">
      <t>センコウイ</t>
    </rPh>
    <rPh sb="15" eb="17">
      <t>キニュウ</t>
    </rPh>
    <phoneticPr fontId="1"/>
  </si>
  <si>
    <t xml:space="preserve"> この報告書を作成する専攻医</t>
    <rPh sb="3" eb="6">
      <t>ホウコクショ</t>
    </rPh>
    <rPh sb="7" eb="9">
      <t>サクセイ</t>
    </rPh>
    <rPh sb="11" eb="14">
      <t>センコウイ</t>
    </rPh>
    <phoneticPr fontId="1"/>
  </si>
  <si>
    <t>専攻医</t>
    <rPh sb="0" eb="3">
      <t>センコウイ</t>
    </rPh>
    <phoneticPr fontId="1"/>
  </si>
  <si>
    <t>あなたの後期研修プログラムに，その他に専攻医の福利厚生のための取り組みがあればお教え下さい．</t>
    <rPh sb="19" eb="22">
      <t>センコウイ</t>
    </rPh>
    <phoneticPr fontId="1"/>
  </si>
  <si>
    <t>あなたのプログラムでは専攻医が研修中にポートフォリオを作成していくよう，ブロック毎や１年毎などにチェックする仕組みがありますか？</t>
    <rPh sb="11" eb="14">
      <t>センコウイ</t>
    </rPh>
    <rPh sb="44" eb="45">
      <t>ゴト</t>
    </rPh>
    <phoneticPr fontId="1"/>
  </si>
  <si>
    <t>あなたのプログラムでは専攻医のポートフォリオ作成支援が行われていますか？</t>
    <rPh sb="11" eb="14">
      <t>センコウイ</t>
    </rPh>
    <phoneticPr fontId="1"/>
  </si>
  <si>
    <t>専攻医の教育を目的とした症例カンファレンスについて</t>
  </si>
  <si>
    <t>専攻医の教育を目的とした症例カンファレンスについて</t>
    <rPh sb="0" eb="3">
      <t>センコウイ</t>
    </rPh>
    <phoneticPr fontId="1"/>
  </si>
  <si>
    <t>あなたが参加している専攻医の教育を目的とした症例カンファレンスに満足していますか？</t>
    <rPh sb="10" eb="13">
      <t>センコウイ</t>
    </rPh>
    <phoneticPr fontId="1"/>
  </si>
  <si>
    <t>あなたの研修プログラムでは専攻医の教育を目的とした症例カンファレンスが実施されていますか？</t>
    <rPh sb="13" eb="16">
      <t>センコウイ</t>
    </rPh>
    <phoneticPr fontId="1"/>
  </si>
  <si>
    <t>あなたのプログラムで専攻医の教育を目的とした症例カンファレンスが実施されていない理由をお教え下さい．</t>
  </si>
  <si>
    <t>作成専攻医名</t>
    <rPh sb="0" eb="2">
      <t>サクセイ</t>
    </rPh>
    <rPh sb="5" eb="6">
      <t>メイ</t>
    </rPh>
    <phoneticPr fontId="1"/>
  </si>
  <si>
    <t>専攻医</t>
    <phoneticPr fontId="1"/>
  </si>
  <si>
    <t>その他に専攻医の福利厚生のための取り組み</t>
  </si>
  <si>
    <t>専攻医が研修中にポートフォリオを作成していくよう,ブロック毎や１年毎などにチェックする仕組み</t>
    <rPh sb="33" eb="34">
      <t>ゴト</t>
    </rPh>
    <phoneticPr fontId="1"/>
  </si>
  <si>
    <t>専攻医のポートフォリオ作成支援</t>
  </si>
  <si>
    <t>専攻医の教育を目的とした症例カンファレンス</t>
  </si>
  <si>
    <t>専攻医の教育を目的とした症例カンファレンスに満足</t>
  </si>
  <si>
    <t>専攻医の教育を目的とした症例カンファレンスが実施されていない理由</t>
  </si>
  <si>
    <t>プログラム認定番号</t>
    <rPh sb="5" eb="7">
      <t>ニンテイ</t>
    </rPh>
    <rPh sb="7" eb="9">
      <t>バンゴウ</t>
    </rPh>
    <phoneticPr fontId="1"/>
  </si>
  <si>
    <t>PG認定番号</t>
    <rPh sb="2" eb="4">
      <t>ニンテイ</t>
    </rPh>
    <rPh sb="4" eb="6">
      <t>バンゴウ</t>
    </rPh>
    <phoneticPr fontId="1"/>
  </si>
  <si>
    <t>所属地域</t>
    <rPh sb="0" eb="2">
      <t>ショゾク</t>
    </rPh>
    <rPh sb="2" eb="4">
      <t>チイキ</t>
    </rPh>
    <phoneticPr fontId="1"/>
  </si>
  <si>
    <t>プログラム認定番号</t>
    <rPh sb="5" eb="7">
      <t>ニンテイ</t>
    </rPh>
    <rPh sb="7" eb="9">
      <t>バンゴウ</t>
    </rPh>
    <phoneticPr fontId="4"/>
  </si>
  <si>
    <t>プログラムの地域ブロック</t>
    <rPh sb="6" eb="8">
      <t>チイキ</t>
    </rPh>
    <phoneticPr fontId="1"/>
  </si>
  <si>
    <t>プログラムの地域ブロック</t>
    <rPh sb="6" eb="8">
      <t>チイキ</t>
    </rPh>
    <phoneticPr fontId="4"/>
  </si>
  <si>
    <t>あなたが受けている「包括的で継続的，かつ効率的な医療を提供する能力」に関する教育に満足していますか？</t>
    <phoneticPr fontId="1"/>
  </si>
  <si>
    <t>本学会の家庭医療後期研修プログラムではプライマリ・ケア領域の良質の研究が本学会から多く発信されていくことを期待して専攻医が臨床研究の基礎を学ぶことを研修目標として設定していますが，貴プログラムではそのような研修の機会がどの程度提供されていますか？</t>
    <phoneticPr fontId="1"/>
  </si>
  <si>
    <t>→ 1-2-G-3 へお進み下さい</t>
    <phoneticPr fontId="1"/>
  </si>
  <si>
    <t>4-1-A</t>
    <phoneticPr fontId="1"/>
  </si>
  <si>
    <t>なかった</t>
    <phoneticPr fontId="1"/>
  </si>
  <si>
    <t>あった</t>
    <phoneticPr fontId="1"/>
  </si>
  <si>
    <t>→次の質問へお進みください</t>
    <rPh sb="1" eb="2">
      <t>ツギ</t>
    </rPh>
    <rPh sb="3" eb="5">
      <t>シツモン</t>
    </rPh>
    <rPh sb="7" eb="8">
      <t>スス</t>
    </rPh>
    <phoneticPr fontId="1"/>
  </si>
  <si>
    <t>4-1-B</t>
    <phoneticPr fontId="1"/>
  </si>
  <si>
    <t>研修ローテート順序の変更</t>
  </si>
  <si>
    <t>研修期間の延長・短縮</t>
  </si>
  <si>
    <t>研修施設の変更</t>
  </si>
  <si>
    <t>研修経験症例数の減少</t>
  </si>
  <si>
    <t>カンファレンスの減少</t>
  </si>
  <si>
    <t>振り返りの機会の減少</t>
  </si>
  <si>
    <t>ポートフォリオ記載の困難</t>
  </si>
  <si>
    <t>専攻医の横のつながりの減少</t>
  </si>
  <si>
    <t>専攻医の体調・メンタル不調</t>
  </si>
  <si>
    <t>オンラインでのカンファレンス（振り返り）の増加</t>
  </si>
  <si>
    <t>専攻医が担当した患者さんのCOVID-19に関連した変化</t>
  </si>
  <si>
    <t>その他</t>
    <phoneticPr fontId="1"/>
  </si>
  <si>
    <t>なるべく具体的に→</t>
    <rPh sb="4" eb="7">
      <t>グタイテキ</t>
    </rPh>
    <phoneticPr fontId="1"/>
  </si>
  <si>
    <r>
      <t xml:space="preserve">→ </t>
    </r>
    <r>
      <rPr>
        <b/>
        <sz val="9"/>
        <color indexed="8"/>
        <rFont val="メイリオ"/>
        <family val="3"/>
        <charset val="128"/>
      </rPr>
      <t>4-2</t>
    </r>
    <r>
      <rPr>
        <sz val="9"/>
        <color indexed="8"/>
        <rFont val="メイリオ"/>
        <family val="3"/>
        <charset val="128"/>
      </rPr>
      <t>へお進み下さい</t>
    </r>
    <rPh sb="7" eb="8">
      <t>スス</t>
    </rPh>
    <rPh sb="9" eb="10">
      <t>クダ</t>
    </rPh>
    <phoneticPr fontId="1"/>
  </si>
  <si>
    <t>4-3</t>
    <phoneticPr fontId="1"/>
  </si>
  <si>
    <t>今年度COVID-19流行によって，あなたの所属するプログラム上で影響・支障はありましたか？</t>
    <phoneticPr fontId="1"/>
  </si>
  <si>
    <t>あなたの所属するで起こったCOVID-19の影響について教えてください．他の専攻医にとってのこともわかる範囲で含めてください．（複数回答可）</t>
    <rPh sb="55" eb="56">
      <t>フク</t>
    </rPh>
    <phoneticPr fontId="1"/>
  </si>
  <si>
    <t>COVID-19流行の影響について</t>
    <phoneticPr fontId="1"/>
  </si>
  <si>
    <t>41A</t>
    <phoneticPr fontId="1"/>
  </si>
  <si>
    <t>41B-1</t>
    <phoneticPr fontId="1"/>
  </si>
  <si>
    <t>41B-2</t>
    <phoneticPr fontId="1"/>
  </si>
  <si>
    <t>41B-3</t>
  </si>
  <si>
    <t>41B-4</t>
  </si>
  <si>
    <t>41B-5</t>
  </si>
  <si>
    <t>41B-6</t>
  </si>
  <si>
    <t>41B-7</t>
  </si>
  <si>
    <t>41B-8</t>
  </si>
  <si>
    <t>41B-9</t>
  </si>
  <si>
    <t>41B-10</t>
  </si>
  <si>
    <t>41B-11</t>
  </si>
  <si>
    <t>41B-12</t>
  </si>
  <si>
    <t>41B-2他</t>
    <rPh sb="5" eb="6">
      <t>タ</t>
    </rPh>
    <phoneticPr fontId="1"/>
  </si>
  <si>
    <t>　年次報告書は，本学会認定の家庭医療後期研修プログラムにおける研修指導の現状把握と教育の質向上を目的として提出して頂くものです．結果は (1)本学会からプログラム責任者の皆様への個別のフィードバックと改善へ向けた支援，(2)本学会におけるプログラム認定制度や指導医養成プログラムの改善に利用します．また，報告書の内容を集計して統計データとして公表することがあります.
　この年次報告書（専攻医記入用）は専攻医の視点からのプログラムの報告であって，専攻医個人の評価とは一切関係しません．プログラム内で最も上の年次の専攻医お１人が記入して下さい．他の専攻医と相談しながら記入しても結構ですが，プログラム責任者の方とは別に記入して下さい．
　内容について当委員会からお問合せをする場合がありますので，記入者名を書いていただきますが，どなたが記入したのかは，当委員会以外に知られることがないように致します．</t>
    <phoneticPr fontId="1"/>
  </si>
  <si>
    <t>43</t>
    <phoneticPr fontId="1"/>
  </si>
  <si>
    <t>認定家庭医療後期研修プログラム 2021年度年次報告書</t>
    <phoneticPr fontId="1"/>
  </si>
  <si>
    <t>2022年3月の所属施設</t>
    <rPh sb="4" eb="5">
      <t>ネン</t>
    </rPh>
    <rPh sb="6" eb="7">
      <t>ガツ</t>
    </rPh>
    <rPh sb="8" eb="10">
      <t>ショゾク</t>
    </rPh>
    <rPh sb="10" eb="12">
      <t>シセツ</t>
    </rPh>
    <phoneticPr fontId="1"/>
  </si>
  <si>
    <t>認定家庭医療後期研修プログラム　2021年度年次報告書（専攻医記入用）</t>
    <phoneticPr fontId="4"/>
  </si>
  <si>
    <r>
      <rPr>
        <b/>
        <sz val="10"/>
        <color indexed="8"/>
        <rFont val="メイリオ"/>
        <family val="3"/>
        <charset val="128"/>
      </rPr>
      <t>提出期限：</t>
    </r>
    <r>
      <rPr>
        <sz val="10"/>
        <color indexed="8"/>
        <rFont val="メイリオ"/>
        <family val="3"/>
        <charset val="128"/>
      </rPr>
      <t>2022年</t>
    </r>
    <r>
      <rPr>
        <sz val="10"/>
        <color indexed="8"/>
        <rFont val="メイリオ"/>
        <family val="3"/>
        <charset val="128"/>
      </rPr>
      <t>3</t>
    </r>
    <r>
      <rPr>
        <sz val="10"/>
        <color indexed="8"/>
        <rFont val="メイリオ"/>
        <family val="3"/>
        <charset val="128"/>
      </rPr>
      <t>月25日（金）</t>
    </r>
    <rPh sb="0" eb="2">
      <t>テイシュツ</t>
    </rPh>
    <rPh sb="2" eb="4">
      <t>キゲン</t>
    </rPh>
    <rPh sb="9" eb="10">
      <t>ネン</t>
    </rPh>
    <rPh sb="11" eb="12">
      <t>ガツ</t>
    </rPh>
    <rPh sb="14" eb="15">
      <t>ニチ</t>
    </rPh>
    <rPh sb="16" eb="17">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</si>
</sst>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7" x14ac:knownFonts="1">
    <font>
      <sz val="11"/>
      <color theme="1"/>
      <name val="ＭＳ Ｐゴシック"/>
      <family val="3"/>
      <charset val="128"/>
      <scheme val="minor"/>
    </font>
    <font>
      <sz val="6"/>
      <name val="ＭＳ Ｐゴシック"/>
      <family val="3"/>
      <charset val="128"/>
    </font>
    <font>
      <sz val="9"/>
      <color indexed="8"/>
      <name val="メイリオ"/>
      <family val="3"/>
      <charset val="128"/>
    </font>
    <font>
      <b/>
      <sz val="9"/>
      <color indexed="8"/>
      <name val="メイリオ"/>
      <family val="3"/>
      <charset val="128"/>
    </font>
    <font>
      <sz val="6"/>
      <name val="ＭＳ Ｐゴシック"/>
      <family val="3"/>
      <charset val="128"/>
    </font>
    <font>
      <sz val="10"/>
      <color indexed="8"/>
      <name val="メイリオ"/>
      <family val="3"/>
      <charset val="128"/>
    </font>
    <font>
      <sz val="12"/>
      <color indexed="8"/>
      <name val="メイリオ"/>
      <family val="3"/>
      <charset val="128"/>
    </font>
    <font>
      <sz val="8"/>
      <name val="メイリオ"/>
      <family val="3"/>
      <charset val="128"/>
    </font>
    <font>
      <b/>
      <sz val="10"/>
      <color indexed="8"/>
      <name val="メイリオ"/>
      <family val="3"/>
      <charset val="128"/>
    </font>
    <font>
      <sz val="10"/>
      <name val="メイリオ"/>
      <family val="3"/>
      <charset val="128"/>
    </font>
    <font>
      <sz val="9"/>
      <color indexed="29"/>
      <name val="メイリオ"/>
      <family val="3"/>
      <charset val="128"/>
    </font>
    <font>
      <sz val="9"/>
      <color indexed="31"/>
      <name val="メイリオ"/>
      <family val="3"/>
      <charset val="128"/>
    </font>
    <font>
      <sz val="9"/>
      <color indexed="46"/>
      <name val="メイリオ"/>
      <family val="3"/>
      <charset val="128"/>
    </font>
    <font>
      <sz val="9"/>
      <color theme="1"/>
      <name val="メイリオ"/>
      <family val="3"/>
      <charset val="128"/>
    </font>
    <font>
      <sz val="9"/>
      <color theme="1"/>
      <name val="ＭＳ Ｐゴシック"/>
      <family val="3"/>
      <charset val="128"/>
      <scheme val="minor"/>
    </font>
    <font>
      <b/>
      <sz val="12"/>
      <color theme="1"/>
      <name val="メイリオ"/>
      <family val="3"/>
      <charset val="128"/>
    </font>
    <font>
      <sz val="10"/>
      <color theme="1"/>
      <name val="メイリオ"/>
      <family val="3"/>
      <charset val="128"/>
    </font>
    <font>
      <b/>
      <sz val="9"/>
      <color theme="1"/>
      <name val="メイリオ"/>
      <family val="3"/>
      <charset val="128"/>
    </font>
    <font>
      <b/>
      <sz val="10"/>
      <color theme="1"/>
      <name val="メイリオ"/>
      <family val="3"/>
      <charset val="128"/>
    </font>
    <font>
      <b/>
      <sz val="11"/>
      <color theme="1"/>
      <name val="メイリオ"/>
      <family val="3"/>
      <charset val="128"/>
    </font>
    <font>
      <b/>
      <sz val="9"/>
      <color theme="1"/>
      <name val="ＭＳ Ｐ明朝"/>
      <family val="1"/>
      <charset val="128"/>
    </font>
    <font>
      <sz val="9"/>
      <color theme="1"/>
      <name val="ＭＳ Ｐ明朝"/>
      <family val="1"/>
      <charset val="128"/>
    </font>
    <font>
      <sz val="8"/>
      <color theme="1" tint="0.499984740745262"/>
      <name val="メイリオ"/>
      <family val="3"/>
      <charset val="128"/>
    </font>
    <font>
      <sz val="9"/>
      <color theme="0" tint="-0.34998626667073579"/>
      <name val="メイリオ"/>
      <family val="3"/>
      <charset val="128"/>
    </font>
    <font>
      <sz val="8"/>
      <color theme="1"/>
      <name val="メイリオ"/>
      <family val="3"/>
      <charset val="128"/>
    </font>
    <font>
      <sz val="9"/>
      <color rgb="FFFF0000"/>
      <name val="メイリオ"/>
      <family val="3"/>
      <charset val="128"/>
    </font>
    <font>
      <sz val="9"/>
      <color rgb="FF000000"/>
      <name val="MS UI Gothic"/>
      <family val="3"/>
      <charset val="128"/>
    </font>
  </fonts>
  <fills count="12">
    <fill>
      <patternFill patternType="none"/>
    </fill>
    <fill>
      <patternFill patternType="gray125"/>
    </fill>
    <fill>
      <patternFill patternType="solid">
        <fgColor rgb="FFFFFFF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F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s>
  <borders count="3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2" tint="-0.499984740745262"/>
      </left>
      <right/>
      <top style="thin">
        <color theme="2" tint="-0.499984740745262"/>
      </top>
      <bottom/>
      <diagonal/>
    </border>
    <border>
      <left/>
      <right/>
      <top style="thin">
        <color theme="2" tint="-0.499984740745262"/>
      </top>
      <bottom/>
      <diagonal/>
    </border>
    <border>
      <left/>
      <right style="thin">
        <color theme="2" tint="-0.499984740745262"/>
      </right>
      <top style="thin">
        <color theme="2" tint="-0.499984740745262"/>
      </top>
      <bottom/>
      <diagonal/>
    </border>
    <border>
      <left style="thin">
        <color theme="2" tint="-0.499984740745262"/>
      </left>
      <right/>
      <top/>
      <bottom/>
      <diagonal/>
    </border>
    <border>
      <left/>
      <right style="thin">
        <color theme="2" tint="-0.499984740745262"/>
      </right>
      <top/>
      <bottom/>
      <diagonal/>
    </border>
    <border>
      <left style="thin">
        <color theme="2" tint="-0.499984740745262"/>
      </left>
      <right/>
      <top/>
      <bottom style="thin">
        <color theme="2" tint="-0.499984740745262"/>
      </bottom>
      <diagonal/>
    </border>
    <border>
      <left/>
      <right/>
      <top/>
      <bottom style="thin">
        <color theme="2" tint="-0.499984740745262"/>
      </bottom>
      <diagonal/>
    </border>
    <border>
      <left/>
      <right style="thin">
        <color theme="2" tint="-0.499984740745262"/>
      </right>
      <top/>
      <bottom style="thin">
        <color theme="2" tint="-0.499984740745262"/>
      </bottom>
      <diagonal/>
    </border>
  </borders>
  <cellStyleXfs count="1">
    <xf numFmtId="0" fontId="0" fillId="0" borderId="0">
      <alignment vertical="center"/>
    </xf>
  </cellStyleXfs>
  <cellXfs count="222">
    <xf numFmtId="0" fontId="0" fillId="0" borderId="0" xfId="0">
      <alignment vertical="center"/>
    </xf>
    <xf numFmtId="0" fontId="0" fillId="0" borderId="0" xfId="0" applyNumberFormat="1">
      <alignment vertical="center"/>
    </xf>
    <xf numFmtId="49" fontId="13" fillId="0" borderId="0" xfId="0" applyNumberFormat="1" applyFont="1" applyFill="1" applyAlignment="1">
      <alignment vertical="top"/>
    </xf>
    <xf numFmtId="49" fontId="13" fillId="0" borderId="0" xfId="0" applyNumberFormat="1" applyFont="1" applyFill="1" applyAlignment="1">
      <alignment horizontal="left" vertical="top"/>
    </xf>
    <xf numFmtId="49" fontId="14" fillId="0" borderId="0" xfId="0" applyNumberFormat="1" applyFont="1" applyAlignment="1">
      <alignment horizontal="center" vertical="center"/>
    </xf>
    <xf numFmtId="0" fontId="14" fillId="0" borderId="0" xfId="0" applyNumberFormat="1" applyFont="1" applyProtection="1">
      <alignment vertical="center"/>
      <protection locked="0"/>
    </xf>
    <xf numFmtId="49" fontId="13" fillId="2" borderId="29" xfId="0" applyNumberFormat="1" applyFont="1" applyFill="1" applyBorder="1" applyAlignment="1">
      <alignment vertical="top"/>
    </xf>
    <xf numFmtId="49" fontId="13" fillId="2" borderId="30" xfId="0" applyNumberFormat="1" applyFont="1" applyFill="1" applyBorder="1" applyAlignment="1">
      <alignment vertical="top"/>
    </xf>
    <xf numFmtId="49" fontId="13" fillId="2" borderId="31" xfId="0" applyNumberFormat="1" applyFont="1" applyFill="1" applyBorder="1" applyAlignment="1">
      <alignment vertical="top"/>
    </xf>
    <xf numFmtId="49" fontId="13" fillId="2" borderId="32" xfId="0" applyNumberFormat="1" applyFont="1" applyFill="1" applyBorder="1" applyAlignment="1">
      <alignment horizontal="left" vertical="top"/>
    </xf>
    <xf numFmtId="49" fontId="15" fillId="2" borderId="0" xfId="0" applyNumberFormat="1" applyFont="1" applyFill="1" applyBorder="1" applyAlignment="1">
      <alignment horizontal="left" vertical="top"/>
    </xf>
    <xf numFmtId="49" fontId="13" fillId="2" borderId="0" xfId="0" applyNumberFormat="1" applyFont="1" applyFill="1" applyBorder="1" applyAlignment="1">
      <alignment horizontal="left" vertical="top"/>
    </xf>
    <xf numFmtId="49" fontId="13" fillId="2" borderId="33" xfId="0" applyNumberFormat="1" applyFont="1" applyFill="1" applyBorder="1" applyAlignment="1">
      <alignment horizontal="left" vertical="top"/>
    </xf>
    <xf numFmtId="49" fontId="15" fillId="2" borderId="0" xfId="0" applyNumberFormat="1" applyFont="1" applyFill="1" applyBorder="1" applyAlignment="1">
      <alignment vertical="top"/>
    </xf>
    <xf numFmtId="49" fontId="13" fillId="2" borderId="32" xfId="0" applyNumberFormat="1" applyFont="1" applyFill="1" applyBorder="1" applyAlignment="1">
      <alignment vertical="top"/>
    </xf>
    <xf numFmtId="49" fontId="13" fillId="2" borderId="0" xfId="0" applyNumberFormat="1" applyFont="1" applyFill="1" applyBorder="1" applyAlignment="1">
      <alignment vertical="top"/>
    </xf>
    <xf numFmtId="49" fontId="13" fillId="2" borderId="33" xfId="0" applyNumberFormat="1" applyFont="1" applyFill="1" applyBorder="1" applyAlignment="1">
      <alignment vertical="top"/>
    </xf>
    <xf numFmtId="49" fontId="16" fillId="2" borderId="0" xfId="0" applyNumberFormat="1" applyFont="1" applyFill="1" applyBorder="1" applyAlignment="1">
      <alignment vertical="top"/>
    </xf>
    <xf numFmtId="49" fontId="17" fillId="2" borderId="0" xfId="0" applyNumberFormat="1" applyFont="1" applyFill="1" applyBorder="1" applyAlignment="1">
      <alignment vertical="top"/>
    </xf>
    <xf numFmtId="49" fontId="17" fillId="2" borderId="0" xfId="0" applyNumberFormat="1" applyFont="1" applyFill="1" applyBorder="1" applyAlignment="1">
      <alignment horizontal="left" vertical="top"/>
    </xf>
    <xf numFmtId="0" fontId="13" fillId="2" borderId="0" xfId="0" applyFont="1" applyFill="1" applyBorder="1" applyAlignment="1">
      <alignment vertical="top"/>
    </xf>
    <xf numFmtId="0" fontId="13" fillId="2" borderId="0" xfId="0" applyFont="1" applyFill="1" applyBorder="1">
      <alignment vertical="center"/>
    </xf>
    <xf numFmtId="0" fontId="13" fillId="2" borderId="0" xfId="0" applyFont="1" applyFill="1" applyBorder="1" applyAlignment="1">
      <alignment vertical="top" wrapText="1"/>
    </xf>
    <xf numFmtId="49" fontId="18" fillId="2" borderId="0" xfId="0" applyNumberFormat="1" applyFont="1" applyFill="1" applyBorder="1" applyAlignment="1">
      <alignment horizontal="right" vertical="top"/>
    </xf>
    <xf numFmtId="49" fontId="19" fillId="2" borderId="1" xfId="0" applyNumberFormat="1" applyFont="1" applyFill="1" applyBorder="1" applyAlignment="1">
      <alignment vertical="top"/>
    </xf>
    <xf numFmtId="49" fontId="13" fillId="2" borderId="2" xfId="0" applyNumberFormat="1" applyFont="1" applyFill="1" applyBorder="1" applyAlignment="1">
      <alignment vertical="top"/>
    </xf>
    <xf numFmtId="49" fontId="13" fillId="2" borderId="3" xfId="0" applyNumberFormat="1" applyFont="1" applyFill="1" applyBorder="1" applyAlignment="1">
      <alignment vertical="top"/>
    </xf>
    <xf numFmtId="49" fontId="16" fillId="2" borderId="4" xfId="0" applyNumberFormat="1" applyFont="1" applyFill="1" applyBorder="1" applyAlignment="1">
      <alignment vertical="top"/>
    </xf>
    <xf numFmtId="49" fontId="16" fillId="2" borderId="5" xfId="0" applyNumberFormat="1" applyFont="1" applyFill="1" applyBorder="1" applyAlignment="1">
      <alignment vertical="top"/>
    </xf>
    <xf numFmtId="49" fontId="16" fillId="2" borderId="4" xfId="0" applyNumberFormat="1" applyFont="1" applyFill="1" applyBorder="1" applyAlignment="1">
      <alignment horizontal="left" vertical="top"/>
    </xf>
    <xf numFmtId="49" fontId="16" fillId="2" borderId="0" xfId="0" applyNumberFormat="1" applyFont="1" applyFill="1" applyBorder="1" applyAlignment="1">
      <alignment horizontal="left" vertical="top"/>
    </xf>
    <xf numFmtId="49" fontId="16" fillId="2" borderId="5" xfId="0" applyNumberFormat="1" applyFont="1" applyFill="1" applyBorder="1" applyAlignment="1">
      <alignment horizontal="left" vertical="top"/>
    </xf>
    <xf numFmtId="49" fontId="16" fillId="2" borderId="0" xfId="0" applyNumberFormat="1" applyFont="1" applyFill="1" applyBorder="1" applyAlignment="1">
      <alignment horizontal="left" vertical="top" wrapText="1"/>
    </xf>
    <xf numFmtId="49" fontId="16" fillId="2" borderId="5" xfId="0" applyNumberFormat="1" applyFont="1" applyFill="1" applyBorder="1" applyAlignment="1">
      <alignment horizontal="left" vertical="top" wrapText="1"/>
    </xf>
    <xf numFmtId="49" fontId="16" fillId="2" borderId="4" xfId="0" applyNumberFormat="1" applyFont="1" applyFill="1" applyBorder="1" applyAlignment="1">
      <alignment vertical="top" wrapText="1"/>
    </xf>
    <xf numFmtId="49" fontId="16" fillId="2" borderId="0" xfId="0" applyNumberFormat="1" applyFont="1" applyFill="1" applyBorder="1" applyAlignment="1">
      <alignment vertical="top" wrapText="1"/>
    </xf>
    <xf numFmtId="49" fontId="16" fillId="2" borderId="6" xfId="0" applyNumberFormat="1" applyFont="1" applyFill="1" applyBorder="1" applyAlignment="1">
      <alignment horizontal="left" vertical="top"/>
    </xf>
    <xf numFmtId="49" fontId="16" fillId="2" borderId="7" xfId="0" applyNumberFormat="1" applyFont="1" applyFill="1" applyBorder="1" applyAlignment="1">
      <alignment horizontal="left" vertical="top"/>
    </xf>
    <xf numFmtId="49" fontId="13" fillId="2" borderId="7" xfId="0" applyNumberFormat="1" applyFont="1" applyFill="1" applyBorder="1" applyAlignment="1">
      <alignment vertical="top"/>
    </xf>
    <xf numFmtId="49" fontId="16" fillId="2" borderId="8" xfId="0" applyNumberFormat="1" applyFont="1" applyFill="1" applyBorder="1" applyAlignment="1">
      <alignment horizontal="left" vertical="top"/>
    </xf>
    <xf numFmtId="49" fontId="13" fillId="2" borderId="34" xfId="0" applyNumberFormat="1" applyFont="1" applyFill="1" applyBorder="1" applyAlignment="1">
      <alignment vertical="top"/>
    </xf>
    <xf numFmtId="49" fontId="13" fillId="2" borderId="35" xfId="0" applyNumberFormat="1" applyFont="1" applyFill="1" applyBorder="1" applyAlignment="1">
      <alignment vertical="top"/>
    </xf>
    <xf numFmtId="49" fontId="13" fillId="2" borderId="36" xfId="0" applyNumberFormat="1" applyFont="1" applyFill="1" applyBorder="1" applyAlignment="1">
      <alignment vertical="top"/>
    </xf>
    <xf numFmtId="49" fontId="13" fillId="3" borderId="0" xfId="0" applyNumberFormat="1" applyFont="1" applyFill="1" applyBorder="1" applyAlignment="1">
      <alignment vertical="top"/>
    </xf>
    <xf numFmtId="49" fontId="13" fillId="4" borderId="0" xfId="0" applyNumberFormat="1" applyFont="1" applyFill="1" applyBorder="1" applyAlignment="1">
      <alignment vertical="top"/>
    </xf>
    <xf numFmtId="49" fontId="17" fillId="3" borderId="0" xfId="0" applyNumberFormat="1" applyFont="1" applyFill="1" applyBorder="1" applyAlignment="1">
      <alignment vertical="top"/>
    </xf>
    <xf numFmtId="49" fontId="13" fillId="0" borderId="0" xfId="0" applyNumberFormat="1" applyFont="1" applyFill="1" applyBorder="1" applyAlignment="1" applyProtection="1">
      <alignment vertical="top"/>
    </xf>
    <xf numFmtId="0" fontId="13" fillId="0" borderId="0" xfId="0" applyNumberFormat="1" applyFont="1" applyFill="1" applyBorder="1" applyAlignment="1" applyProtection="1">
      <alignment vertical="top"/>
    </xf>
    <xf numFmtId="49" fontId="13" fillId="0" borderId="0" xfId="0" applyNumberFormat="1" applyFont="1" applyFill="1" applyAlignment="1" applyProtection="1">
      <alignment vertical="top"/>
    </xf>
    <xf numFmtId="49" fontId="13" fillId="0" borderId="0" xfId="0" applyNumberFormat="1" applyFont="1" applyFill="1" applyBorder="1" applyAlignment="1" applyProtection="1">
      <alignment horizontal="left" vertical="top"/>
    </xf>
    <xf numFmtId="0" fontId="13" fillId="0" borderId="0" xfId="0" applyNumberFormat="1" applyFont="1" applyFill="1" applyBorder="1" applyAlignment="1" applyProtection="1">
      <alignment horizontal="left" vertical="top"/>
    </xf>
    <xf numFmtId="49" fontId="13" fillId="0" borderId="0" xfId="0" applyNumberFormat="1" applyFont="1" applyFill="1" applyAlignment="1" applyProtection="1">
      <alignment horizontal="left" vertical="top"/>
    </xf>
    <xf numFmtId="49" fontId="18" fillId="0" borderId="0" xfId="0" applyNumberFormat="1" applyFont="1" applyFill="1" applyBorder="1" applyAlignment="1" applyProtection="1">
      <alignment horizontal="left" vertical="top"/>
    </xf>
    <xf numFmtId="0" fontId="18" fillId="0" borderId="0" xfId="0" applyNumberFormat="1" applyFont="1" applyFill="1" applyBorder="1" applyProtection="1">
      <alignment vertical="center"/>
    </xf>
    <xf numFmtId="0" fontId="16" fillId="0" borderId="0" xfId="0" applyNumberFormat="1" applyFont="1" applyFill="1" applyBorder="1" applyAlignment="1" applyProtection="1">
      <alignment vertical="top"/>
    </xf>
    <xf numFmtId="49" fontId="17" fillId="0" borderId="0" xfId="0" applyNumberFormat="1" applyFont="1" applyFill="1" applyBorder="1" applyAlignment="1" applyProtection="1">
      <alignment vertical="top"/>
    </xf>
    <xf numFmtId="0" fontId="17" fillId="0" borderId="0" xfId="0" applyNumberFormat="1" applyFont="1" applyFill="1" applyBorder="1" applyAlignment="1" applyProtection="1">
      <alignment vertical="top"/>
    </xf>
    <xf numFmtId="0" fontId="20" fillId="0" borderId="0" xfId="0" applyNumberFormat="1" applyFont="1" applyFill="1" applyBorder="1" applyAlignment="1" applyProtection="1">
      <alignment vertical="top"/>
    </xf>
    <xf numFmtId="0" fontId="20" fillId="0" borderId="0" xfId="0" applyNumberFormat="1" applyFont="1" applyFill="1" applyBorder="1" applyAlignment="1" applyProtection="1">
      <alignment horizontal="left" vertical="top"/>
    </xf>
    <xf numFmtId="0" fontId="16" fillId="0" borderId="0" xfId="0" applyNumberFormat="1" applyFont="1" applyBorder="1" applyProtection="1">
      <alignment vertical="center"/>
    </xf>
    <xf numFmtId="0" fontId="13" fillId="0" borderId="0" xfId="0" applyNumberFormat="1" applyFont="1" applyFill="1" applyBorder="1" applyAlignment="1" applyProtection="1">
      <alignment horizontal="right" vertical="top"/>
    </xf>
    <xf numFmtId="0" fontId="13" fillId="0" borderId="0" xfId="0" applyNumberFormat="1" applyFont="1" applyFill="1" applyBorder="1" applyAlignment="1" applyProtection="1">
      <alignment vertical="top" wrapText="1"/>
    </xf>
    <xf numFmtId="0" fontId="7" fillId="0" borderId="0" xfId="0" applyNumberFormat="1" applyFont="1" applyFill="1" applyBorder="1" applyAlignment="1" applyProtection="1">
      <alignment horizontal="left" vertical="top"/>
    </xf>
    <xf numFmtId="0" fontId="13" fillId="0" borderId="0" xfId="0" applyNumberFormat="1" applyFont="1" applyFill="1" applyBorder="1" applyProtection="1">
      <alignment vertical="center"/>
    </xf>
    <xf numFmtId="49" fontId="21" fillId="0" borderId="0" xfId="0" applyNumberFormat="1" applyFont="1" applyFill="1" applyBorder="1" applyAlignment="1" applyProtection="1">
      <alignment horizontal="left" vertical="top"/>
    </xf>
    <xf numFmtId="0" fontId="21" fillId="0" borderId="0" xfId="0" applyNumberFormat="1" applyFont="1" applyFill="1" applyBorder="1" applyAlignment="1" applyProtection="1">
      <alignment horizontal="left" vertical="top"/>
    </xf>
    <xf numFmtId="0" fontId="22" fillId="0" borderId="0" xfId="0" applyNumberFormat="1" applyFont="1" applyFill="1" applyBorder="1" applyAlignment="1" applyProtection="1">
      <alignment horizontal="left" vertical="top"/>
    </xf>
    <xf numFmtId="49" fontId="18" fillId="0" borderId="0" xfId="0" applyNumberFormat="1" applyFont="1" applyFill="1" applyBorder="1" applyAlignment="1" applyProtection="1">
      <alignment vertical="top"/>
    </xf>
    <xf numFmtId="0" fontId="18" fillId="0" borderId="0" xfId="0" applyNumberFormat="1" applyFont="1" applyFill="1" applyBorder="1" applyAlignment="1" applyProtection="1">
      <alignment vertical="top"/>
    </xf>
    <xf numFmtId="0" fontId="7" fillId="0" borderId="0" xfId="0" applyNumberFormat="1" applyFont="1" applyFill="1" applyBorder="1" applyAlignment="1" applyProtection="1">
      <alignment vertical="top"/>
    </xf>
    <xf numFmtId="0" fontId="2" fillId="0" borderId="0" xfId="0" applyNumberFormat="1" applyFont="1" applyFill="1" applyBorder="1" applyAlignment="1" applyProtection="1">
      <alignment horizontal="left" vertical="top"/>
    </xf>
    <xf numFmtId="0" fontId="13" fillId="0" borderId="0" xfId="0" applyNumberFormat="1" applyFont="1" applyFill="1" applyAlignment="1" applyProtection="1">
      <alignment vertical="top"/>
    </xf>
    <xf numFmtId="49" fontId="13" fillId="5" borderId="0" xfId="0" applyNumberFormat="1" applyFont="1" applyFill="1" applyBorder="1" applyAlignment="1">
      <alignment vertical="top"/>
    </xf>
    <xf numFmtId="49" fontId="13" fillId="5" borderId="9" xfId="0" applyNumberFormat="1" applyFont="1" applyFill="1" applyBorder="1" applyAlignment="1">
      <alignment vertical="top"/>
    </xf>
    <xf numFmtId="49" fontId="13" fillId="5" borderId="0" xfId="0" applyNumberFormat="1" applyFont="1" applyFill="1" applyBorder="1">
      <alignment vertical="center"/>
    </xf>
    <xf numFmtId="49" fontId="13" fillId="5" borderId="0" xfId="0" applyNumberFormat="1" applyFont="1" applyFill="1" applyBorder="1" applyAlignment="1">
      <alignment vertical="top" wrapText="1"/>
    </xf>
    <xf numFmtId="49" fontId="13" fillId="5" borderId="10" xfId="0" applyNumberFormat="1" applyFont="1" applyFill="1" applyBorder="1" applyAlignment="1">
      <alignment vertical="top"/>
    </xf>
    <xf numFmtId="49" fontId="13" fillId="5" borderId="0" xfId="0" applyNumberFormat="1" applyFont="1" applyFill="1" applyBorder="1" applyAlignment="1">
      <alignment horizontal="left" vertical="top"/>
    </xf>
    <xf numFmtId="49" fontId="13" fillId="5" borderId="11" xfId="0" applyNumberFormat="1" applyFont="1" applyFill="1" applyBorder="1" applyAlignment="1">
      <alignment vertical="top"/>
    </xf>
    <xf numFmtId="49" fontId="13" fillId="5" borderId="12" xfId="0" applyNumberFormat="1" applyFont="1" applyFill="1" applyBorder="1" applyAlignment="1">
      <alignment vertical="top"/>
    </xf>
    <xf numFmtId="49" fontId="13" fillId="5" borderId="13" xfId="0" applyNumberFormat="1" applyFont="1" applyFill="1" applyBorder="1" applyAlignment="1">
      <alignment vertical="top"/>
    </xf>
    <xf numFmtId="49" fontId="23" fillId="5" borderId="0" xfId="0" applyNumberFormat="1" applyFont="1" applyFill="1" applyBorder="1" applyAlignment="1">
      <alignment vertical="top"/>
    </xf>
    <xf numFmtId="49" fontId="23" fillId="5" borderId="12" xfId="0" applyNumberFormat="1" applyFont="1" applyFill="1" applyBorder="1" applyAlignment="1">
      <alignment vertical="top"/>
    </xf>
    <xf numFmtId="49" fontId="13" fillId="6" borderId="0" xfId="0" applyNumberFormat="1" applyFont="1" applyFill="1" applyBorder="1" applyAlignment="1">
      <alignment vertical="top"/>
    </xf>
    <xf numFmtId="49" fontId="13" fillId="0" borderId="0" xfId="0" applyNumberFormat="1" applyFont="1" applyAlignment="1">
      <alignment vertical="top"/>
    </xf>
    <xf numFmtId="49" fontId="13" fillId="7" borderId="0" xfId="0" applyNumberFormat="1" applyFont="1" applyFill="1" applyBorder="1" applyAlignment="1">
      <alignment vertical="top"/>
    </xf>
    <xf numFmtId="49" fontId="17" fillId="7" borderId="0" xfId="0" applyNumberFormat="1" applyFont="1" applyFill="1" applyBorder="1" applyAlignment="1">
      <alignment vertical="top"/>
    </xf>
    <xf numFmtId="49" fontId="13" fillId="2" borderId="0" xfId="0" applyNumberFormat="1" applyFont="1" applyFill="1" applyBorder="1" applyAlignment="1">
      <alignment horizontal="right" vertical="top"/>
    </xf>
    <xf numFmtId="0" fontId="13" fillId="3" borderId="0" xfId="0" applyFont="1" applyFill="1" applyBorder="1">
      <alignment vertical="center"/>
    </xf>
    <xf numFmtId="49" fontId="13" fillId="6" borderId="32" xfId="0" applyNumberFormat="1" applyFont="1" applyFill="1" applyBorder="1" applyAlignment="1">
      <alignment vertical="top"/>
    </xf>
    <xf numFmtId="49" fontId="13" fillId="6" borderId="33" xfId="0" applyNumberFormat="1" applyFont="1" applyFill="1" applyBorder="1" applyAlignment="1">
      <alignment vertical="top"/>
    </xf>
    <xf numFmtId="49" fontId="5" fillId="2" borderId="7" xfId="0" applyNumberFormat="1" applyFont="1" applyFill="1" applyBorder="1" applyAlignment="1">
      <alignment horizontal="left" vertical="top"/>
    </xf>
    <xf numFmtId="49" fontId="5" fillId="2" borderId="0" xfId="0" applyNumberFormat="1" applyFont="1" applyFill="1" applyBorder="1" applyAlignment="1">
      <alignment horizontal="left" vertical="top"/>
    </xf>
    <xf numFmtId="49" fontId="5" fillId="2" borderId="0" xfId="0" applyNumberFormat="1" applyFont="1" applyFill="1" applyBorder="1" applyAlignment="1">
      <alignment vertical="top"/>
    </xf>
    <xf numFmtId="49" fontId="13" fillId="5" borderId="10" xfId="0" applyNumberFormat="1" applyFont="1" applyFill="1" applyBorder="1" applyAlignment="1">
      <alignment horizontal="left" vertical="top" wrapText="1"/>
    </xf>
    <xf numFmtId="49" fontId="13" fillId="2" borderId="32" xfId="0" applyNumberFormat="1" applyFont="1" applyFill="1" applyBorder="1" applyAlignment="1" applyProtection="1">
      <alignment vertical="top"/>
    </xf>
    <xf numFmtId="49" fontId="13" fillId="2" borderId="0" xfId="0" applyNumberFormat="1" applyFont="1" applyFill="1" applyBorder="1" applyAlignment="1" applyProtection="1">
      <alignment vertical="top"/>
    </xf>
    <xf numFmtId="49" fontId="13" fillId="2" borderId="33" xfId="0" applyNumberFormat="1" applyFont="1" applyFill="1" applyBorder="1" applyAlignment="1" applyProtection="1">
      <alignment vertical="top"/>
    </xf>
    <xf numFmtId="49" fontId="18" fillId="2" borderId="0" xfId="0" applyNumberFormat="1" applyFont="1" applyFill="1" applyBorder="1" applyAlignment="1" applyProtection="1">
      <alignment horizontal="left" vertical="top"/>
    </xf>
    <xf numFmtId="0" fontId="18" fillId="2" borderId="0" xfId="0" applyFont="1" applyFill="1" applyBorder="1" applyProtection="1">
      <alignment vertical="center"/>
    </xf>
    <xf numFmtId="49" fontId="16" fillId="2" borderId="0" xfId="0" applyNumberFormat="1" applyFont="1" applyFill="1" applyBorder="1" applyAlignment="1" applyProtection="1">
      <alignment vertical="top"/>
    </xf>
    <xf numFmtId="49" fontId="17" fillId="2" borderId="0" xfId="0" applyNumberFormat="1" applyFont="1" applyFill="1" applyBorder="1" applyAlignment="1" applyProtection="1">
      <alignment vertical="top"/>
    </xf>
    <xf numFmtId="176" fontId="13" fillId="2" borderId="0" xfId="0" applyNumberFormat="1" applyFont="1" applyFill="1" applyBorder="1" applyAlignment="1" applyProtection="1">
      <alignment vertical="top"/>
    </xf>
    <xf numFmtId="0" fontId="24" fillId="2" borderId="0" xfId="0" applyFont="1" applyFill="1" applyBorder="1" applyAlignment="1" applyProtection="1">
      <alignment vertical="top"/>
    </xf>
    <xf numFmtId="49" fontId="17" fillId="2" borderId="0" xfId="0" applyNumberFormat="1" applyFont="1" applyFill="1" applyBorder="1" applyAlignment="1" applyProtection="1">
      <alignment horizontal="left" vertical="top"/>
    </xf>
    <xf numFmtId="49" fontId="13" fillId="3" borderId="0" xfId="0" applyNumberFormat="1" applyFont="1" applyFill="1" applyBorder="1" applyAlignment="1" applyProtection="1">
      <alignment vertical="top"/>
    </xf>
    <xf numFmtId="176" fontId="13" fillId="2" borderId="0" xfId="0" applyNumberFormat="1" applyFont="1" applyFill="1" applyBorder="1" applyAlignment="1" applyProtection="1">
      <alignment horizontal="right" vertical="top"/>
    </xf>
    <xf numFmtId="49" fontId="13" fillId="2" borderId="0" xfId="0" applyNumberFormat="1" applyFont="1" applyFill="1" applyBorder="1" applyAlignment="1" applyProtection="1">
      <alignment horizontal="right" vertical="top"/>
    </xf>
    <xf numFmtId="49" fontId="13" fillId="2" borderId="0" xfId="0" applyNumberFormat="1" applyFont="1" applyFill="1" applyBorder="1" applyAlignment="1" applyProtection="1">
      <alignment vertical="top" wrapText="1"/>
    </xf>
    <xf numFmtId="0" fontId="16" fillId="2" borderId="0" xfId="0" applyFont="1" applyFill="1" applyBorder="1" applyProtection="1">
      <alignment vertical="center"/>
    </xf>
    <xf numFmtId="49" fontId="13" fillId="6" borderId="32" xfId="0" applyNumberFormat="1" applyFont="1" applyFill="1" applyBorder="1" applyAlignment="1" applyProtection="1">
      <alignment vertical="top"/>
    </xf>
    <xf numFmtId="49" fontId="13" fillId="6" borderId="0" xfId="0" applyNumberFormat="1" applyFont="1" applyFill="1" applyBorder="1" applyAlignment="1" applyProtection="1">
      <alignment vertical="top"/>
    </xf>
    <xf numFmtId="49" fontId="13" fillId="6" borderId="33" xfId="0" applyNumberFormat="1" applyFont="1" applyFill="1" applyBorder="1" applyAlignment="1" applyProtection="1">
      <alignment vertical="top"/>
    </xf>
    <xf numFmtId="0" fontId="13" fillId="4" borderId="0" xfId="0" applyFont="1" applyFill="1" applyBorder="1" applyProtection="1">
      <alignment vertical="center"/>
    </xf>
    <xf numFmtId="49" fontId="13" fillId="4" borderId="0" xfId="0" applyNumberFormat="1" applyFont="1" applyFill="1" applyBorder="1" applyAlignment="1" applyProtection="1">
      <alignment vertical="top"/>
    </xf>
    <xf numFmtId="49" fontId="17" fillId="4" borderId="0" xfId="0" applyNumberFormat="1" applyFont="1" applyFill="1" applyBorder="1" applyAlignment="1" applyProtection="1">
      <alignment vertical="top"/>
    </xf>
    <xf numFmtId="49" fontId="13" fillId="7" borderId="0" xfId="0" applyNumberFormat="1" applyFont="1" applyFill="1" applyBorder="1" applyAlignment="1" applyProtection="1">
      <alignment vertical="top"/>
    </xf>
    <xf numFmtId="49" fontId="13" fillId="3" borderId="0" xfId="0" applyNumberFormat="1" applyFont="1" applyFill="1" applyBorder="1" applyAlignment="1" applyProtection="1">
      <alignment horizontal="left" vertical="top" wrapText="1"/>
    </xf>
    <xf numFmtId="49" fontId="13" fillId="2" borderId="0" xfId="0" applyNumberFormat="1" applyFont="1" applyFill="1" applyBorder="1" applyAlignment="1" applyProtection="1">
      <alignment horizontal="left" vertical="top" wrapText="1"/>
    </xf>
    <xf numFmtId="0" fontId="13" fillId="2" borderId="0" xfId="0" applyFont="1" applyFill="1" applyBorder="1" applyProtection="1">
      <alignment vertical="center"/>
    </xf>
    <xf numFmtId="49" fontId="13" fillId="2" borderId="0" xfId="0" applyNumberFormat="1" applyFont="1" applyFill="1" applyBorder="1" applyAlignment="1" applyProtection="1">
      <alignment horizontal="left" vertical="top"/>
    </xf>
    <xf numFmtId="0" fontId="13" fillId="7" borderId="0" xfId="0" applyFont="1" applyFill="1" applyBorder="1" applyProtection="1">
      <alignment vertical="center"/>
    </xf>
    <xf numFmtId="49" fontId="13" fillId="7" borderId="0" xfId="0" applyNumberFormat="1" applyFont="1" applyFill="1" applyBorder="1" applyAlignment="1" applyProtection="1">
      <alignment horizontal="right" vertical="top"/>
    </xf>
    <xf numFmtId="49" fontId="13" fillId="7" borderId="0" xfId="0" applyNumberFormat="1" applyFont="1" applyFill="1" applyBorder="1" applyAlignment="1" applyProtection="1">
      <alignment horizontal="left" vertical="top"/>
    </xf>
    <xf numFmtId="0" fontId="13" fillId="3" borderId="0" xfId="0" applyFont="1" applyFill="1" applyBorder="1" applyProtection="1">
      <alignment vertical="center"/>
    </xf>
    <xf numFmtId="49" fontId="18" fillId="4" borderId="0" xfId="0" applyNumberFormat="1" applyFont="1" applyFill="1" applyBorder="1" applyAlignment="1" applyProtection="1">
      <alignment vertical="top"/>
    </xf>
    <xf numFmtId="49" fontId="18" fillId="2" borderId="0" xfId="0" applyNumberFormat="1" applyFont="1" applyFill="1" applyBorder="1" applyAlignment="1" applyProtection="1">
      <alignment vertical="top"/>
    </xf>
    <xf numFmtId="49" fontId="17" fillId="3" borderId="0" xfId="0" applyNumberFormat="1" applyFont="1" applyFill="1" applyBorder="1" applyAlignment="1" applyProtection="1">
      <alignment vertical="top"/>
    </xf>
    <xf numFmtId="49" fontId="17" fillId="7" borderId="0" xfId="0" applyNumberFormat="1" applyFont="1" applyFill="1" applyBorder="1" applyAlignment="1" applyProtection="1">
      <alignment vertical="top"/>
    </xf>
    <xf numFmtId="49" fontId="6" fillId="0" borderId="0" xfId="0" applyNumberFormat="1" applyFont="1" applyFill="1" applyBorder="1" applyAlignment="1" applyProtection="1">
      <alignment horizontal="left" vertical="top"/>
    </xf>
    <xf numFmtId="49" fontId="25" fillId="0" borderId="0" xfId="0" applyNumberFormat="1" applyFont="1" applyFill="1" applyBorder="1" applyAlignment="1" applyProtection="1">
      <alignment vertical="top"/>
    </xf>
    <xf numFmtId="49" fontId="25" fillId="0" borderId="0" xfId="0" applyNumberFormat="1" applyFont="1" applyFill="1" applyBorder="1" applyAlignment="1" applyProtection="1">
      <alignment horizontal="left" vertical="top"/>
    </xf>
    <xf numFmtId="0" fontId="25" fillId="0" borderId="0" xfId="0" applyNumberFormat="1" applyFont="1" applyFill="1" applyBorder="1" applyAlignment="1" applyProtection="1">
      <alignment horizontal="left" vertical="top"/>
    </xf>
    <xf numFmtId="49" fontId="25" fillId="0" borderId="0" xfId="0" applyNumberFormat="1" applyFont="1" applyFill="1" applyBorder="1" applyAlignment="1" applyProtection="1">
      <alignment horizontal="center" vertical="top"/>
    </xf>
    <xf numFmtId="49" fontId="21" fillId="0" borderId="0" xfId="0" applyNumberFormat="1" applyFont="1" applyFill="1" applyBorder="1" applyAlignment="1" applyProtection="1">
      <alignment horizontal="left" vertical="top"/>
    </xf>
    <xf numFmtId="0" fontId="21" fillId="0" borderId="0" xfId="0" applyNumberFormat="1" applyFont="1" applyFill="1" applyBorder="1" applyAlignment="1" applyProtection="1">
      <alignment horizontal="left" vertical="top"/>
    </xf>
    <xf numFmtId="49" fontId="13" fillId="6" borderId="0" xfId="0" applyNumberFormat="1" applyFont="1" applyFill="1" applyAlignment="1">
      <alignment vertical="top"/>
    </xf>
    <xf numFmtId="49" fontId="13" fillId="6" borderId="14" xfId="0" applyNumberFormat="1" applyFont="1" applyFill="1" applyBorder="1" applyAlignment="1" applyProtection="1">
      <alignment vertical="top"/>
    </xf>
    <xf numFmtId="49" fontId="13" fillId="6" borderId="14" xfId="0" applyNumberFormat="1" applyFont="1" applyFill="1" applyBorder="1" applyAlignment="1">
      <alignment vertical="top"/>
    </xf>
    <xf numFmtId="49" fontId="13" fillId="6" borderId="0" xfId="0" applyNumberFormat="1" applyFont="1" applyFill="1" applyAlignment="1">
      <alignment horizontal="right" vertical="top"/>
    </xf>
    <xf numFmtId="49" fontId="13" fillId="7" borderId="0" xfId="0" applyNumberFormat="1" applyFont="1" applyFill="1" applyAlignment="1">
      <alignment vertical="top"/>
    </xf>
    <xf numFmtId="49" fontId="17" fillId="6" borderId="0" xfId="0" applyNumberFormat="1" applyFont="1" applyFill="1" applyBorder="1" applyAlignment="1">
      <alignment vertical="top"/>
    </xf>
    <xf numFmtId="49" fontId="17" fillId="6" borderId="0" xfId="0" applyNumberFormat="1" applyFont="1" applyFill="1" applyAlignment="1">
      <alignment vertical="top"/>
    </xf>
    <xf numFmtId="49" fontId="17" fillId="0" borderId="0" xfId="0" applyNumberFormat="1" applyFont="1" applyFill="1" applyBorder="1" applyAlignment="1">
      <alignment vertical="top"/>
    </xf>
    <xf numFmtId="49" fontId="17" fillId="0" borderId="0" xfId="0" applyNumberFormat="1" applyFont="1" applyFill="1" applyAlignment="1">
      <alignment vertical="top"/>
    </xf>
    <xf numFmtId="49" fontId="13" fillId="0" borderId="0" xfId="0" applyNumberFormat="1" applyFont="1" applyFill="1" applyBorder="1" applyAlignment="1">
      <alignment vertical="top"/>
    </xf>
    <xf numFmtId="49" fontId="13" fillId="0" borderId="0" xfId="0" applyNumberFormat="1" applyFont="1" applyFill="1" applyBorder="1" applyAlignment="1" applyProtection="1">
      <alignment vertical="top"/>
      <protection locked="0"/>
    </xf>
    <xf numFmtId="49" fontId="14" fillId="0" borderId="0" xfId="0" applyNumberFormat="1" applyFont="1" applyProtection="1">
      <alignment vertical="center"/>
      <protection locked="0"/>
    </xf>
    <xf numFmtId="49" fontId="14" fillId="11" borderId="0" xfId="0" applyNumberFormat="1" applyFont="1" applyFill="1" applyAlignment="1">
      <alignment horizontal="center" vertical="center"/>
    </xf>
    <xf numFmtId="49" fontId="14" fillId="11" borderId="0" xfId="0" applyNumberFormat="1" applyFont="1" applyFill="1" applyAlignment="1">
      <alignment vertical="center"/>
    </xf>
    <xf numFmtId="49" fontId="13" fillId="2" borderId="0" xfId="0" applyNumberFormat="1" applyFont="1" applyFill="1" applyBorder="1" applyAlignment="1">
      <alignment horizontal="right" vertical="top"/>
    </xf>
    <xf numFmtId="49" fontId="9" fillId="8" borderId="0" xfId="0" applyNumberFormat="1" applyFont="1" applyFill="1" applyBorder="1" applyAlignment="1" applyProtection="1">
      <alignment horizontal="left" vertical="top"/>
      <protection locked="0"/>
    </xf>
    <xf numFmtId="49" fontId="13" fillId="9" borderId="15" xfId="0" applyNumberFormat="1" applyFont="1" applyFill="1" applyBorder="1" applyAlignment="1">
      <alignment horizontal="center" vertical="top"/>
    </xf>
    <xf numFmtId="49" fontId="13" fillId="0" borderId="15" xfId="0" applyNumberFormat="1" applyFont="1" applyFill="1" applyBorder="1" applyAlignment="1" applyProtection="1">
      <alignment horizontal="left" vertical="top"/>
      <protection locked="0"/>
    </xf>
    <xf numFmtId="49" fontId="13" fillId="2" borderId="16" xfId="0" applyNumberFormat="1" applyFont="1" applyFill="1" applyBorder="1" applyAlignment="1" applyProtection="1">
      <alignment horizontal="left" vertical="top"/>
    </xf>
    <xf numFmtId="49" fontId="13" fillId="2" borderId="17" xfId="0" applyNumberFormat="1" applyFont="1" applyFill="1" applyBorder="1" applyAlignment="1" applyProtection="1">
      <alignment horizontal="left" vertical="top"/>
    </xf>
    <xf numFmtId="176" fontId="13" fillId="0" borderId="16" xfId="0" applyNumberFormat="1" applyFont="1" applyFill="1" applyBorder="1" applyAlignment="1" applyProtection="1">
      <alignment horizontal="right" vertical="top"/>
      <protection locked="0"/>
    </xf>
    <xf numFmtId="49" fontId="13" fillId="9" borderId="18" xfId="0" applyNumberFormat="1" applyFont="1" applyFill="1" applyBorder="1" applyAlignment="1" applyProtection="1">
      <alignment horizontal="center" vertical="top"/>
    </xf>
    <xf numFmtId="49" fontId="13" fillId="9" borderId="16" xfId="0" applyNumberFormat="1" applyFont="1" applyFill="1" applyBorder="1" applyAlignment="1" applyProtection="1">
      <alignment horizontal="center" vertical="top"/>
    </xf>
    <xf numFmtId="49" fontId="13" fillId="9" borderId="17" xfId="0" applyNumberFormat="1" applyFont="1" applyFill="1" applyBorder="1" applyAlignment="1" applyProtection="1">
      <alignment horizontal="center" vertical="top"/>
    </xf>
    <xf numFmtId="49" fontId="13" fillId="0" borderId="18" xfId="0" applyNumberFormat="1" applyFont="1" applyFill="1" applyBorder="1" applyAlignment="1" applyProtection="1">
      <alignment horizontal="left" vertical="top"/>
      <protection locked="0"/>
    </xf>
    <xf numFmtId="49" fontId="13" fillId="0" borderId="16" xfId="0" applyNumberFormat="1" applyFont="1" applyFill="1" applyBorder="1" applyAlignment="1" applyProtection="1">
      <alignment horizontal="left" vertical="top"/>
      <protection locked="0"/>
    </xf>
    <xf numFmtId="49" fontId="13" fillId="0" borderId="17" xfId="0" applyNumberFormat="1" applyFont="1" applyFill="1" applyBorder="1" applyAlignment="1" applyProtection="1">
      <alignment horizontal="left" vertical="top"/>
      <protection locked="0"/>
    </xf>
    <xf numFmtId="49" fontId="13" fillId="10" borderId="15" xfId="0" applyNumberFormat="1" applyFont="1" applyFill="1" applyBorder="1" applyAlignment="1">
      <alignment vertical="top"/>
    </xf>
    <xf numFmtId="49" fontId="13" fillId="5" borderId="19" xfId="0" applyNumberFormat="1" applyFont="1" applyFill="1" applyBorder="1" applyAlignment="1">
      <alignment horizontal="left" vertical="top" wrapText="1"/>
    </xf>
    <xf numFmtId="49" fontId="13" fillId="5" borderId="20" xfId="0" applyNumberFormat="1" applyFont="1" applyFill="1" applyBorder="1" applyAlignment="1">
      <alignment horizontal="left" vertical="top" wrapText="1"/>
    </xf>
    <xf numFmtId="49" fontId="13" fillId="5" borderId="21" xfId="0" applyNumberFormat="1" applyFont="1" applyFill="1" applyBorder="1" applyAlignment="1">
      <alignment horizontal="left" vertical="top" wrapText="1"/>
    </xf>
    <xf numFmtId="49" fontId="13" fillId="5" borderId="10" xfId="0" applyNumberFormat="1" applyFont="1" applyFill="1" applyBorder="1" applyAlignment="1">
      <alignment horizontal="left" vertical="top" wrapText="1"/>
    </xf>
    <xf numFmtId="49" fontId="13" fillId="5" borderId="0" xfId="0" applyNumberFormat="1" applyFont="1" applyFill="1" applyBorder="1" applyAlignment="1">
      <alignment horizontal="left" vertical="top" wrapText="1"/>
    </xf>
    <xf numFmtId="49" fontId="13" fillId="5" borderId="9" xfId="0" applyNumberFormat="1" applyFont="1" applyFill="1" applyBorder="1" applyAlignment="1">
      <alignment horizontal="left" vertical="top" wrapText="1"/>
    </xf>
    <xf numFmtId="49" fontId="24" fillId="9" borderId="15" xfId="0" applyNumberFormat="1" applyFont="1" applyFill="1" applyBorder="1" applyAlignment="1">
      <alignment horizontal="center" vertical="top"/>
    </xf>
    <xf numFmtId="49" fontId="13" fillId="0" borderId="18" xfId="0" applyNumberFormat="1" applyFont="1" applyFill="1" applyBorder="1" applyAlignment="1" applyProtection="1">
      <alignment vertical="top"/>
      <protection locked="0"/>
    </xf>
    <xf numFmtId="49" fontId="13" fillId="0" borderId="16" xfId="0" applyNumberFormat="1" applyFont="1" applyFill="1" applyBorder="1" applyAlignment="1" applyProtection="1">
      <alignment vertical="top"/>
      <protection locked="0"/>
    </xf>
    <xf numFmtId="49" fontId="13" fillId="0" borderId="17" xfId="0" applyNumberFormat="1" applyFont="1" applyFill="1" applyBorder="1" applyAlignment="1" applyProtection="1">
      <alignment vertical="top"/>
      <protection locked="0"/>
    </xf>
    <xf numFmtId="49" fontId="13" fillId="0" borderId="22" xfId="0" applyNumberFormat="1" applyFont="1" applyFill="1" applyBorder="1" applyAlignment="1" applyProtection="1">
      <alignment horizontal="left" vertical="top" wrapText="1"/>
      <protection locked="0"/>
    </xf>
    <xf numFmtId="49" fontId="13" fillId="0" borderId="23" xfId="0" applyNumberFormat="1" applyFont="1" applyFill="1" applyBorder="1" applyAlignment="1" applyProtection="1">
      <alignment horizontal="left" vertical="top"/>
      <protection locked="0"/>
    </xf>
    <xf numFmtId="49" fontId="13" fillId="0" borderId="24" xfId="0" applyNumberFormat="1" applyFont="1" applyFill="1" applyBorder="1" applyAlignment="1" applyProtection="1">
      <alignment horizontal="left" vertical="top"/>
      <protection locked="0"/>
    </xf>
    <xf numFmtId="49" fontId="13" fillId="0" borderId="25" xfId="0" applyNumberFormat="1" applyFont="1" applyFill="1" applyBorder="1" applyAlignment="1" applyProtection="1">
      <alignment horizontal="left" vertical="top"/>
      <protection locked="0"/>
    </xf>
    <xf numFmtId="49" fontId="13" fillId="0" borderId="0" xfId="0" applyNumberFormat="1" applyFont="1" applyFill="1" applyBorder="1" applyAlignment="1" applyProtection="1">
      <alignment horizontal="left" vertical="top"/>
      <protection locked="0"/>
    </xf>
    <xf numFmtId="49" fontId="13" fillId="0" borderId="14" xfId="0" applyNumberFormat="1" applyFont="1" applyFill="1" applyBorder="1" applyAlignment="1" applyProtection="1">
      <alignment horizontal="left" vertical="top"/>
      <protection locked="0"/>
    </xf>
    <xf numFmtId="49" fontId="13" fillId="0" borderId="26" xfId="0" applyNumberFormat="1" applyFont="1" applyFill="1" applyBorder="1" applyAlignment="1" applyProtection="1">
      <alignment horizontal="left" vertical="top"/>
      <protection locked="0"/>
    </xf>
    <xf numFmtId="49" fontId="13" fillId="0" borderId="27" xfId="0" applyNumberFormat="1" applyFont="1" applyFill="1" applyBorder="1" applyAlignment="1" applyProtection="1">
      <alignment horizontal="left" vertical="top"/>
      <protection locked="0"/>
    </xf>
    <xf numFmtId="49" fontId="13" fillId="0" borderId="28" xfId="0" applyNumberFormat="1" applyFont="1" applyFill="1" applyBorder="1" applyAlignment="1" applyProtection="1">
      <alignment horizontal="left" vertical="top"/>
      <protection locked="0"/>
    </xf>
    <xf numFmtId="49" fontId="13" fillId="2" borderId="0" xfId="0" applyNumberFormat="1" applyFont="1" applyFill="1" applyBorder="1" applyAlignment="1">
      <alignment horizontal="left" vertical="top" wrapText="1"/>
    </xf>
    <xf numFmtId="49" fontId="13" fillId="2" borderId="0" xfId="0" applyNumberFormat="1" applyFont="1" applyFill="1" applyBorder="1" applyAlignment="1" applyProtection="1">
      <alignment horizontal="left" vertical="top" wrapText="1"/>
    </xf>
    <xf numFmtId="49" fontId="13" fillId="0" borderId="23" xfId="0" applyNumberFormat="1" applyFont="1" applyFill="1" applyBorder="1" applyAlignment="1" applyProtection="1">
      <alignment horizontal="left" vertical="top" wrapText="1"/>
      <protection locked="0"/>
    </xf>
    <xf numFmtId="49" fontId="13" fillId="0" borderId="24" xfId="0" applyNumberFormat="1" applyFont="1" applyFill="1" applyBorder="1" applyAlignment="1" applyProtection="1">
      <alignment horizontal="left" vertical="top" wrapText="1"/>
      <protection locked="0"/>
    </xf>
    <xf numFmtId="49" fontId="13" fillId="0" borderId="26" xfId="0" applyNumberFormat="1" applyFont="1" applyFill="1" applyBorder="1" applyAlignment="1" applyProtection="1">
      <alignment horizontal="left" vertical="top" wrapText="1"/>
      <protection locked="0"/>
    </xf>
    <xf numFmtId="49" fontId="13" fillId="0" borderId="27" xfId="0" applyNumberFormat="1" applyFont="1" applyFill="1" applyBorder="1" applyAlignment="1" applyProtection="1">
      <alignment horizontal="left" vertical="top" wrapText="1"/>
      <protection locked="0"/>
    </xf>
    <xf numFmtId="49" fontId="13" fillId="0" borderId="28" xfId="0" applyNumberFormat="1" applyFont="1" applyFill="1" applyBorder="1" applyAlignment="1" applyProtection="1">
      <alignment horizontal="left" vertical="top" wrapText="1"/>
      <protection locked="0"/>
    </xf>
    <xf numFmtId="49" fontId="13" fillId="0" borderId="25" xfId="0" applyNumberFormat="1" applyFont="1" applyFill="1" applyBorder="1" applyAlignment="1" applyProtection="1">
      <alignment horizontal="left" vertical="top" wrapText="1"/>
      <protection locked="0"/>
    </xf>
    <xf numFmtId="49" fontId="13" fillId="0" borderId="0" xfId="0" applyNumberFormat="1" applyFont="1" applyFill="1" applyBorder="1" applyAlignment="1" applyProtection="1">
      <alignment horizontal="left" vertical="top" wrapText="1"/>
      <protection locked="0"/>
    </xf>
    <xf numFmtId="49" fontId="13" fillId="0" borderId="14" xfId="0" applyNumberFormat="1" applyFont="1" applyFill="1" applyBorder="1" applyAlignment="1" applyProtection="1">
      <alignment horizontal="left" vertical="top" wrapText="1"/>
      <protection locked="0"/>
    </xf>
    <xf numFmtId="49" fontId="13" fillId="0" borderId="18" xfId="0" applyNumberFormat="1" applyFont="1" applyBorder="1" applyAlignment="1" applyProtection="1">
      <alignment horizontal="left" vertical="top"/>
      <protection locked="0"/>
    </xf>
    <xf numFmtId="49" fontId="13" fillId="0" borderId="16" xfId="0" applyNumberFormat="1" applyFont="1" applyBorder="1" applyAlignment="1" applyProtection="1">
      <alignment horizontal="left" vertical="top"/>
      <protection locked="0"/>
    </xf>
    <xf numFmtId="49" fontId="13" fillId="0" borderId="17" xfId="0" applyNumberFormat="1" applyFont="1" applyBorder="1" applyAlignment="1" applyProtection="1">
      <alignment horizontal="left" vertical="top"/>
      <protection locked="0"/>
    </xf>
    <xf numFmtId="49" fontId="13" fillId="6" borderId="0" xfId="0" applyNumberFormat="1" applyFont="1" applyFill="1" applyAlignment="1">
      <alignment horizontal="left" vertical="top" wrapText="1"/>
    </xf>
    <xf numFmtId="49" fontId="21" fillId="0" borderId="0" xfId="0" applyNumberFormat="1" applyFont="1" applyFill="1" applyBorder="1" applyAlignment="1" applyProtection="1">
      <alignment horizontal="left" vertical="top"/>
    </xf>
    <xf numFmtId="0" fontId="21"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left" vertical="top" wrapText="1"/>
    </xf>
    <xf numFmtId="49" fontId="21" fillId="0" borderId="0" xfId="0" applyNumberFormat="1" applyFont="1" applyFill="1" applyBorder="1" applyAlignment="1" applyProtection="1">
      <alignment horizontal="left" vertical="top" wrapText="1"/>
    </xf>
    <xf numFmtId="0" fontId="21" fillId="0" borderId="0" xfId="0" applyNumberFormat="1" applyFont="1" applyFill="1" applyBorder="1" applyAlignment="1" applyProtection="1">
      <alignment horizontal="left" vertical="top" wrapText="1"/>
    </xf>
    <xf numFmtId="0" fontId="13" fillId="9" borderId="18" xfId="0" applyNumberFormat="1" applyFont="1" applyFill="1" applyBorder="1" applyAlignment="1" applyProtection="1">
      <alignment horizontal="center" vertical="top"/>
    </xf>
    <xf numFmtId="0" fontId="13" fillId="9" borderId="16" xfId="0" applyNumberFormat="1" applyFont="1" applyFill="1" applyBorder="1" applyAlignment="1" applyProtection="1">
      <alignment horizontal="center" vertical="top"/>
    </xf>
    <xf numFmtId="0" fontId="13" fillId="9" borderId="17" xfId="0" applyNumberFormat="1" applyFont="1" applyFill="1" applyBorder="1" applyAlignment="1" applyProtection="1">
      <alignment horizontal="center" vertical="top"/>
    </xf>
    <xf numFmtId="0" fontId="13" fillId="0" borderId="18" xfId="0" applyNumberFormat="1" applyFont="1" applyFill="1" applyBorder="1" applyAlignment="1" applyProtection="1">
      <alignment horizontal="left" vertical="top"/>
    </xf>
    <xf numFmtId="0" fontId="13" fillId="0" borderId="16" xfId="0" applyNumberFormat="1" applyFont="1" applyFill="1" applyBorder="1" applyAlignment="1" applyProtection="1">
      <alignment horizontal="left" vertical="top"/>
    </xf>
    <xf numFmtId="0" fontId="13" fillId="0" borderId="17" xfId="0" applyNumberFormat="1" applyFont="1" applyFill="1" applyBorder="1" applyAlignment="1" applyProtection="1">
      <alignment horizontal="left" vertical="top"/>
    </xf>
    <xf numFmtId="0" fontId="13" fillId="0" borderId="16" xfId="0" applyNumberFormat="1" applyFont="1" applyFill="1" applyBorder="1" applyAlignment="1" applyProtection="1">
      <alignment horizontal="right" vertical="top"/>
    </xf>
    <xf numFmtId="49" fontId="13" fillId="9" borderId="15" xfId="0" applyNumberFormat="1" applyFont="1" applyFill="1" applyBorder="1" applyAlignment="1" applyProtection="1">
      <alignment horizontal="center" vertical="top"/>
    </xf>
    <xf numFmtId="49" fontId="13" fillId="0" borderId="18" xfId="0" applyNumberFormat="1" applyFont="1" applyFill="1" applyBorder="1" applyAlignment="1" applyProtection="1">
      <alignment horizontal="left" vertical="top"/>
    </xf>
    <xf numFmtId="49" fontId="13" fillId="0" borderId="0" xfId="0" applyNumberFormat="1" applyFont="1" applyFill="1" applyAlignment="1">
      <alignment horizontal="left" vertical="top" wrapText="1"/>
    </xf>
    <xf numFmtId="0" fontId="21" fillId="0" borderId="0" xfId="0" applyNumberFormat="1" applyFont="1" applyFill="1" applyBorder="1" applyAlignment="1" applyProtection="1">
      <alignment horizontal="left" vertical="top"/>
      <protection locked="0"/>
    </xf>
    <xf numFmtId="49" fontId="24" fillId="9" borderId="18" xfId="0" applyNumberFormat="1" applyFont="1" applyFill="1" applyBorder="1" applyAlignment="1" applyProtection="1">
      <alignment horizontal="center" vertical="center"/>
    </xf>
    <xf numFmtId="49" fontId="24" fillId="9" borderId="16" xfId="0" applyNumberFormat="1" applyFont="1" applyFill="1" applyBorder="1" applyAlignment="1" applyProtection="1">
      <alignment horizontal="center" vertical="center"/>
    </xf>
    <xf numFmtId="49" fontId="24" fillId="9" borderId="17" xfId="0" applyNumberFormat="1" applyFont="1" applyFill="1" applyBorder="1" applyAlignment="1" applyProtection="1">
      <alignment horizontal="center" vertical="center"/>
    </xf>
    <xf numFmtId="49" fontId="13" fillId="0" borderId="18" xfId="0" applyNumberFormat="1" applyFont="1" applyFill="1" applyBorder="1" applyAlignment="1" applyProtection="1">
      <alignment vertical="top"/>
    </xf>
    <xf numFmtId="49" fontId="13" fillId="0" borderId="16" xfId="0" applyNumberFormat="1" applyFont="1" applyFill="1" applyBorder="1" applyAlignment="1" applyProtection="1">
      <alignment vertical="top"/>
    </xf>
    <xf numFmtId="49" fontId="13" fillId="0" borderId="17" xfId="0" applyNumberFormat="1" applyFont="1" applyFill="1" applyBorder="1" applyAlignment="1" applyProtection="1">
      <alignment vertical="top"/>
    </xf>
    <xf numFmtId="0" fontId="13" fillId="0" borderId="16" xfId="0" applyNumberFormat="1" applyFont="1" applyFill="1" applyBorder="1" applyAlignment="1" applyProtection="1">
      <alignment vertical="top"/>
    </xf>
    <xf numFmtId="0" fontId="13" fillId="0" borderId="17" xfId="0" applyNumberFormat="1" applyFont="1" applyFill="1" applyBorder="1" applyAlignment="1" applyProtection="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集計用（編集不可）'!$DC$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CheckBox" fmlaLink="'集計用（編集不可）'!$X$2" lockText="1" noThreeD="1"/>
</file>

<file path=xl/ctrlProps/ctrlProp104.xml><?xml version="1.0" encoding="utf-8"?>
<formControlPr xmlns="http://schemas.microsoft.com/office/spreadsheetml/2009/9/main" objectType="CheckBox" fmlaLink="'集計用（編集不可）'!$Y$2" lockText="1" noThreeD="1"/>
</file>

<file path=xl/ctrlProps/ctrlProp105.xml><?xml version="1.0" encoding="utf-8"?>
<formControlPr xmlns="http://schemas.microsoft.com/office/spreadsheetml/2009/9/main" objectType="CheckBox" fmlaLink="'集計用（編集不可）'!$Z$2" lockText="1" noThreeD="1"/>
</file>

<file path=xl/ctrlProps/ctrlProp106.xml><?xml version="1.0" encoding="utf-8"?>
<formControlPr xmlns="http://schemas.microsoft.com/office/spreadsheetml/2009/9/main" objectType="CheckBox" fmlaLink="'集計用（編集不可）'!$AA$2" lockText="1" noThreeD="1"/>
</file>

<file path=xl/ctrlProps/ctrlProp107.xml><?xml version="1.0" encoding="utf-8"?>
<formControlPr xmlns="http://schemas.microsoft.com/office/spreadsheetml/2009/9/main" objectType="CheckBox" fmlaLink="'集計用（編集不可）'!$AB$2" lockText="1" noThreeD="1"/>
</file>

<file path=xl/ctrlProps/ctrlProp108.xml><?xml version="1.0" encoding="utf-8"?>
<formControlPr xmlns="http://schemas.microsoft.com/office/spreadsheetml/2009/9/main" objectType="Radio" firstButton="1" fmlaLink="'集計用（編集不可）'!$V$2"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集計用（編集不可）'!$DD$2"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firstButton="1" fmlaLink="'集計用（編集不可）'!$U$2"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firstButton="1" fmlaLink="'集計用（編集不可）'!$T$2"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fmlaLink="'集計用（編集不可）'!$DE$2" lockText="1" noThreeD="1"/>
</file>

<file path=xl/ctrlProps/ctrlProp120.xml><?xml version="1.0" encoding="utf-8"?>
<formControlPr xmlns="http://schemas.microsoft.com/office/spreadsheetml/2009/9/main" objectType="Radio" firstButton="1" fmlaLink="'集計用（編集不可）'!$R$2"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firstButton="1" fmlaLink="'集計用（編集不可）'!$P$2"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集計用（編集不可）'!$DF$2"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firstButton="1" fmlaLink="'集計用（編集不可）'!$O$2"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firstButton="1" fmlaLink="'集計用（編集不可）'!$K$2"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firstButton="1" fmlaLink="'集計用（編集不可）'!$CT$2"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集計用（編集不可）'!$J$2"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firstButton="1" fmlaLink="'集計用（編集不可）'!$I$2"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firstButton="1" fmlaLink="'集計用（編集不可）'!$CS$2"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firstButton="1" fmlaLink="'集計用（編集不可）'!$CR$2"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firstButton="1" fmlaLink="'集計用（編集不可）'!$L$2"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集計用（編集不可）'!$CQ$2"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集計用（編集不可）'!$CP$2"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firstButton="1" fmlaLink="'集計用（編集不可）'!$CO$2"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firstButton="1" fmlaLink="'集計用（編集不可）'!$CN$2"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firstButton="1" fmlaLink="'集計用（編集不可）'!$CM$2"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firstButton="1" fmlaLink="'集計用（編集不可）'!$CL$2"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集計用（編集不可）'!$CK$2"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CheckBox" fmlaLink="'集計用（編集不可）'!$BH$2" lockText="1" noThreeD="1"/>
</file>

<file path=xl/ctrlProps/ctrlProp2.xml><?xml version="1.0" encoding="utf-8"?>
<formControlPr xmlns="http://schemas.microsoft.com/office/spreadsheetml/2009/9/main" objectType="CheckBox" fmlaLink="'集計用（編集不可）'!$CU$2"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CheckBox" fmlaLink="'集計用（編集不可）'!$BI$2" lockText="1" noThreeD="1"/>
</file>

<file path=xl/ctrlProps/ctrlProp201.xml><?xml version="1.0" encoding="utf-8"?>
<formControlPr xmlns="http://schemas.microsoft.com/office/spreadsheetml/2009/9/main" objectType="CheckBox" fmlaLink="'集計用（編集不可）'!$BJ$2" lockText="1" noThreeD="1"/>
</file>

<file path=xl/ctrlProps/ctrlProp202.xml><?xml version="1.0" encoding="utf-8"?>
<formControlPr xmlns="http://schemas.microsoft.com/office/spreadsheetml/2009/9/main" objectType="CheckBox" fmlaLink="'集計用（編集不可）'!$BK$2" lockText="1" noThreeD="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CheckBox" fmlaLink="'集計用（編集不可）'!$AY$2" lockText="1" noThreeD="1"/>
</file>

<file path=xl/ctrlProps/ctrlProp205.xml><?xml version="1.0" encoding="utf-8"?>
<formControlPr xmlns="http://schemas.microsoft.com/office/spreadsheetml/2009/9/main" objectType="CheckBox" fmlaLink="'集計用（編集不可）'!$AZ$2" lockText="1" noThreeD="1"/>
</file>

<file path=xl/ctrlProps/ctrlProp206.xml><?xml version="1.0" encoding="utf-8"?>
<formControlPr xmlns="http://schemas.microsoft.com/office/spreadsheetml/2009/9/main" objectType="CheckBox" fmlaLink="'集計用（編集不可）'!$BA$2" lockText="1" noThreeD="1"/>
</file>

<file path=xl/ctrlProps/ctrlProp207.xml><?xml version="1.0" encoding="utf-8"?>
<formControlPr xmlns="http://schemas.microsoft.com/office/spreadsheetml/2009/9/main" objectType="CheckBox" fmlaLink="'集計用（編集不可）'!$BB$2" lockText="1" noThreeD="1"/>
</file>

<file path=xl/ctrlProps/ctrlProp208.xml><?xml version="1.0" encoding="utf-8"?>
<formControlPr xmlns="http://schemas.microsoft.com/office/spreadsheetml/2009/9/main" objectType="CheckBox" fmlaLink="'集計用（編集不可）'!$BC$2" lockText="1" noThreeD="1"/>
</file>

<file path=xl/ctrlProps/ctrlProp209.xml><?xml version="1.0" encoding="utf-8"?>
<formControlPr xmlns="http://schemas.microsoft.com/office/spreadsheetml/2009/9/main" objectType="Radio" firstButton="1" fmlaLink="'集計用（編集不可）'!$BM$2" lockText="1" noThreeD="1"/>
</file>

<file path=xl/ctrlProps/ctrlProp21.xml><?xml version="1.0" encoding="utf-8"?>
<formControlPr xmlns="http://schemas.microsoft.com/office/spreadsheetml/2009/9/main" objectType="Radio" firstButton="1" fmlaLink="'集計用（編集不可）'!$AX$2"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GBox"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firstButton="1" fmlaLink="'集計用（編集不可）'!$BF$2"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Radio" firstButton="1" fmlaLink="'集計用（編集不可）'!$AN$2"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GBox" noThreeD="1"/>
</file>

<file path=xl/ctrlProps/ctrlProp22.xml><?xml version="1.0" encoding="utf-8"?>
<formControlPr xmlns="http://schemas.microsoft.com/office/spreadsheetml/2009/9/main" objectType="Radio" lockText="1" noThreeD="1"/>
</file>

<file path=xl/ctrlProps/ctrlProp220.xml><?xml version="1.0" encoding="utf-8"?>
<formControlPr xmlns="http://schemas.microsoft.com/office/spreadsheetml/2009/9/main" objectType="Radio" firstButton="1" fmlaLink="'集計用（編集不可）'!$AM$2" lockText="1" noThreeD="1"/>
</file>

<file path=xl/ctrlProps/ctrlProp221.xml><?xml version="1.0" encoding="utf-8"?>
<formControlPr xmlns="http://schemas.microsoft.com/office/spreadsheetml/2009/9/main" objectType="Radio"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Radio" firstButton="1" fmlaLink="'集計用（編集不可）'!$AD$2"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CheckBox" fmlaLink="'集計用（編集不可）'!$CU$2" lockText="1" noThreeD="1"/>
</file>

<file path=xl/ctrlProps/ctrlProp227.xml><?xml version="1.0" encoding="utf-8"?>
<formControlPr xmlns="http://schemas.microsoft.com/office/spreadsheetml/2009/9/main" objectType="CheckBox" fmlaLink="'集計用（編集不可）'!$CV$2" lockText="1" noThreeD="1"/>
</file>

<file path=xl/ctrlProps/ctrlProp228.xml><?xml version="1.0" encoding="utf-8"?>
<formControlPr xmlns="http://schemas.microsoft.com/office/spreadsheetml/2009/9/main" objectType="CheckBox" fmlaLink="'集計用（編集不可）'!$CW$2" lockText="1" noThreeD="1"/>
</file>

<file path=xl/ctrlProps/ctrlProp229.xml><?xml version="1.0" encoding="utf-8"?>
<formControlPr xmlns="http://schemas.microsoft.com/office/spreadsheetml/2009/9/main" objectType="CheckBox" fmlaLink="'集計用（編集不可）'!$CX$2" lockText="1" noThreeD="1"/>
</file>

<file path=xl/ctrlProps/ctrlProp23.xml><?xml version="1.0" encoding="utf-8"?>
<formControlPr xmlns="http://schemas.microsoft.com/office/spreadsheetml/2009/9/main" objectType="GBox" noThreeD="1"/>
</file>

<file path=xl/ctrlProps/ctrlProp230.xml><?xml version="1.0" encoding="utf-8"?>
<formControlPr xmlns="http://schemas.microsoft.com/office/spreadsheetml/2009/9/main" objectType="CheckBox" fmlaLink="'集計用（編集不可）'!$CY$2" lockText="1" noThreeD="1"/>
</file>

<file path=xl/ctrlProps/ctrlProp231.xml><?xml version="1.0" encoding="utf-8"?>
<formControlPr xmlns="http://schemas.microsoft.com/office/spreadsheetml/2009/9/main" objectType="CheckBox" fmlaLink="'集計用（編集不可）'!$CZ$2" lockText="1" noThreeD="1"/>
</file>

<file path=xl/ctrlProps/ctrlProp232.xml><?xml version="1.0" encoding="utf-8"?>
<formControlPr xmlns="http://schemas.microsoft.com/office/spreadsheetml/2009/9/main" objectType="CheckBox" fmlaLink="'集計用（編集不可）'!$DA$2" lockText="1" noThreeD="1"/>
</file>

<file path=xl/ctrlProps/ctrlProp233.xml><?xml version="1.0" encoding="utf-8"?>
<formControlPr xmlns="http://schemas.microsoft.com/office/spreadsheetml/2009/9/main" objectType="CheckBox" fmlaLink="'集計用（編集不可）'!$DB$2" lockText="1" noThreeD="1"/>
</file>

<file path=xl/ctrlProps/ctrlProp234.xml><?xml version="1.0" encoding="utf-8"?>
<formControlPr xmlns="http://schemas.microsoft.com/office/spreadsheetml/2009/9/main" objectType="CheckBox" fmlaLink="'集計用（編集不可）'!$DC$2" lockText="1" noThreeD="1"/>
</file>

<file path=xl/ctrlProps/ctrlProp235.xml><?xml version="1.0" encoding="utf-8"?>
<formControlPr xmlns="http://schemas.microsoft.com/office/spreadsheetml/2009/9/main" objectType="CheckBox" fmlaLink="'集計用（編集不可）'!$DD$2" lockText="1" noThreeD="1"/>
</file>

<file path=xl/ctrlProps/ctrlProp236.xml><?xml version="1.0" encoding="utf-8"?>
<formControlPr xmlns="http://schemas.microsoft.com/office/spreadsheetml/2009/9/main" objectType="CheckBox" fmlaLink="'集計用（編集不可）'!$DE$2" lockText="1" noThreeD="1"/>
</file>

<file path=xl/ctrlProps/ctrlProp237.xml><?xml version="1.0" encoding="utf-8"?>
<formControlPr xmlns="http://schemas.microsoft.com/office/spreadsheetml/2009/9/main" objectType="CheckBox" fmlaLink="'集計用（編集不可）'!$DF$2" lockText="1" noThreeD="1"/>
</file>

<file path=xl/ctrlProps/ctrlProp238.xml><?xml version="1.0" encoding="utf-8"?>
<formControlPr xmlns="http://schemas.microsoft.com/office/spreadsheetml/2009/9/main" objectType="CheckBox" fmlaLink="'集計用（編集不可）'!$CE$2" lockText="1" noThreeD="1"/>
</file>

<file path=xl/ctrlProps/ctrlProp239.xml><?xml version="1.0" encoding="utf-8"?>
<formControlPr xmlns="http://schemas.microsoft.com/office/spreadsheetml/2009/9/main" objectType="CheckBox" fmlaLink="'集計用（編集不可）'!$CF$2" lockText="1" noThreeD="1"/>
</file>

<file path=xl/ctrlProps/ctrlProp24.xml><?xml version="1.0" encoding="utf-8"?>
<formControlPr xmlns="http://schemas.microsoft.com/office/spreadsheetml/2009/9/main" objectType="Radio" lockText="1" noThreeD="1"/>
</file>

<file path=xl/ctrlProps/ctrlProp240.xml><?xml version="1.0" encoding="utf-8"?>
<formControlPr xmlns="http://schemas.microsoft.com/office/spreadsheetml/2009/9/main" objectType="CheckBox" fmlaLink="'集計用（編集不可）'!$CG$2" lockText="1" noThreeD="1"/>
</file>

<file path=xl/ctrlProps/ctrlProp241.xml><?xml version="1.0" encoding="utf-8"?>
<formControlPr xmlns="http://schemas.microsoft.com/office/spreadsheetml/2009/9/main" objectType="CheckBox" fmlaLink="'集計用（編集不可）'!$CH$2" lockText="1" noThreeD="1"/>
</file>

<file path=xl/ctrlProps/ctrlProp242.xml><?xml version="1.0" encoding="utf-8"?>
<formControlPr xmlns="http://schemas.microsoft.com/office/spreadsheetml/2009/9/main" objectType="CheckBox" fmlaLink="'集計用（編集不可）'!$CI$2" lockText="1" noThreeD="1"/>
</file>

<file path=xl/ctrlProps/ctrlProp243.xml><?xml version="1.0" encoding="utf-8"?>
<formControlPr xmlns="http://schemas.microsoft.com/office/spreadsheetml/2009/9/main" objectType="CheckBox" fmlaLink="'集計用（編集不可）'!$BW$2" lockText="1" noThreeD="1"/>
</file>

<file path=xl/ctrlProps/ctrlProp244.xml><?xml version="1.0" encoding="utf-8"?>
<formControlPr xmlns="http://schemas.microsoft.com/office/spreadsheetml/2009/9/main" objectType="CheckBox" fmlaLink="'集計用（編集不可）'!$BX$2" lockText="1" noThreeD="1"/>
</file>

<file path=xl/ctrlProps/ctrlProp245.xml><?xml version="1.0" encoding="utf-8"?>
<formControlPr xmlns="http://schemas.microsoft.com/office/spreadsheetml/2009/9/main" objectType="CheckBox" fmlaLink="'集計用（編集不可）'!$BY$2" lockText="1" noThreeD="1"/>
</file>

<file path=xl/ctrlProps/ctrlProp246.xml><?xml version="1.0" encoding="utf-8"?>
<formControlPr xmlns="http://schemas.microsoft.com/office/spreadsheetml/2009/9/main" objectType="CheckBox" fmlaLink="'集計用（編集不可）'!$BZ$2" lockText="1" noThreeD="1"/>
</file>

<file path=xl/ctrlProps/ctrlProp247.xml><?xml version="1.0" encoding="utf-8"?>
<formControlPr xmlns="http://schemas.microsoft.com/office/spreadsheetml/2009/9/main" objectType="CheckBox" fmlaLink="'集計用（編集不可）'!$CA$2" lockText="1" noThreeD="1"/>
</file>

<file path=xl/ctrlProps/ctrlProp248.xml><?xml version="1.0" encoding="utf-8"?>
<formControlPr xmlns="http://schemas.microsoft.com/office/spreadsheetml/2009/9/main" objectType="CheckBox" fmlaLink="'集計用（編集不可）'!$BO$2" lockText="1" noThreeD="1"/>
</file>

<file path=xl/ctrlProps/ctrlProp249.xml><?xml version="1.0" encoding="utf-8"?>
<formControlPr xmlns="http://schemas.microsoft.com/office/spreadsheetml/2009/9/main" objectType="CheckBox" fmlaLink="'集計用（編集不可）'!$BP$2" lockText="1" noThreeD="1"/>
</file>

<file path=xl/ctrlProps/ctrlProp25.xml><?xml version="1.0" encoding="utf-8"?>
<formControlPr xmlns="http://schemas.microsoft.com/office/spreadsheetml/2009/9/main" objectType="Radio" lockText="1" noThreeD="1"/>
</file>

<file path=xl/ctrlProps/ctrlProp250.xml><?xml version="1.0" encoding="utf-8"?>
<formControlPr xmlns="http://schemas.microsoft.com/office/spreadsheetml/2009/9/main" objectType="CheckBox" fmlaLink="'集計用（編集不可）'!$BQ$2" lockText="1" noThreeD="1"/>
</file>

<file path=xl/ctrlProps/ctrlProp251.xml><?xml version="1.0" encoding="utf-8"?>
<formControlPr xmlns="http://schemas.microsoft.com/office/spreadsheetml/2009/9/main" objectType="CheckBox" fmlaLink="'集計用（編集不可）'!$BR$2" lockText="1" noThreeD="1"/>
</file>

<file path=xl/ctrlProps/ctrlProp252.xml><?xml version="1.0" encoding="utf-8"?>
<formControlPr xmlns="http://schemas.microsoft.com/office/spreadsheetml/2009/9/main" objectType="CheckBox" fmlaLink="'集計用（編集不可）'!$BS$2" lockText="1" noThreeD="1"/>
</file>

<file path=xl/ctrlProps/ctrlProp253.xml><?xml version="1.0" encoding="utf-8"?>
<formControlPr xmlns="http://schemas.microsoft.com/office/spreadsheetml/2009/9/main" objectType="CheckBox" fmlaLink="'集計用（編集不可）'!$AR$2" lockText="1" noThreeD="1"/>
</file>

<file path=xl/ctrlProps/ctrlProp254.xml><?xml version="1.0" encoding="utf-8"?>
<formControlPr xmlns="http://schemas.microsoft.com/office/spreadsheetml/2009/9/main" objectType="CheckBox" fmlaLink="'集計用（編集不可）'!$AS$2" lockText="1" noThreeD="1"/>
</file>

<file path=xl/ctrlProps/ctrlProp255.xml><?xml version="1.0" encoding="utf-8"?>
<formControlPr xmlns="http://schemas.microsoft.com/office/spreadsheetml/2009/9/main" objectType="CheckBox" fmlaLink="'集計用（編集不可）'!$AT$2" lockText="1" noThreeD="1"/>
</file>

<file path=xl/ctrlProps/ctrlProp256.xml><?xml version="1.0" encoding="utf-8"?>
<formControlPr xmlns="http://schemas.microsoft.com/office/spreadsheetml/2009/9/main" objectType="CheckBox" fmlaLink="'集計用（編集不可）'!$AU$2" lockText="1" noThreeD="1"/>
</file>

<file path=xl/ctrlProps/ctrlProp257.xml><?xml version="1.0" encoding="utf-8"?>
<formControlPr xmlns="http://schemas.microsoft.com/office/spreadsheetml/2009/9/main" objectType="CheckBox" fmlaLink="'集計用（編集不可）'!$AV$2" lockText="1" noThreeD="1"/>
</file>

<file path=xl/ctrlProps/ctrlProp258.xml><?xml version="1.0" encoding="utf-8"?>
<formControlPr xmlns="http://schemas.microsoft.com/office/spreadsheetml/2009/9/main" objectType="CheckBox" fmlaLink="'集計用（編集不可）'!$AG$2" lockText="1" noThreeD="1"/>
</file>

<file path=xl/ctrlProps/ctrlProp259.xml><?xml version="1.0" encoding="utf-8"?>
<formControlPr xmlns="http://schemas.microsoft.com/office/spreadsheetml/2009/9/main" objectType="CheckBox" fmlaLink="'集計用（編集不可）'!$AH$2" lockText="1" noThreeD="1"/>
</file>

<file path=xl/ctrlProps/ctrlProp26.xml><?xml version="1.0" encoding="utf-8"?>
<formControlPr xmlns="http://schemas.microsoft.com/office/spreadsheetml/2009/9/main" objectType="GBox" noThreeD="1"/>
</file>

<file path=xl/ctrlProps/ctrlProp260.xml><?xml version="1.0" encoding="utf-8"?>
<formControlPr xmlns="http://schemas.microsoft.com/office/spreadsheetml/2009/9/main" objectType="CheckBox" fmlaLink="'集計用（編集不可）'!$AI$2" lockText="1" noThreeD="1"/>
</file>

<file path=xl/ctrlProps/ctrlProp261.xml><?xml version="1.0" encoding="utf-8"?>
<formControlPr xmlns="http://schemas.microsoft.com/office/spreadsheetml/2009/9/main" objectType="CheckBox" fmlaLink="'集計用（編集不可）'!$AJ$2" lockText="1" noThreeD="1"/>
</file>

<file path=xl/ctrlProps/ctrlProp262.xml><?xml version="1.0" encoding="utf-8"?>
<formControlPr xmlns="http://schemas.microsoft.com/office/spreadsheetml/2009/9/main" objectType="CheckBox" fmlaLink="'集計用（編集不可）'!$AK$2" lockText="1" noThreeD="1"/>
</file>

<file path=xl/ctrlProps/ctrlProp263.xml><?xml version="1.0" encoding="utf-8"?>
<formControlPr xmlns="http://schemas.microsoft.com/office/spreadsheetml/2009/9/main" objectType="CheckBox" fmlaLink="'集計用（編集不可）'!$X$2" lockText="1" noThreeD="1"/>
</file>

<file path=xl/ctrlProps/ctrlProp264.xml><?xml version="1.0" encoding="utf-8"?>
<formControlPr xmlns="http://schemas.microsoft.com/office/spreadsheetml/2009/9/main" objectType="CheckBox" fmlaLink="'集計用（編集不可）'!$Y$2" lockText="1" noThreeD="1"/>
</file>

<file path=xl/ctrlProps/ctrlProp265.xml><?xml version="1.0" encoding="utf-8"?>
<formControlPr xmlns="http://schemas.microsoft.com/office/spreadsheetml/2009/9/main" objectType="CheckBox" fmlaLink="'集計用（編集不可）'!$Z$2" lockText="1" noThreeD="1"/>
</file>

<file path=xl/ctrlProps/ctrlProp266.xml><?xml version="1.0" encoding="utf-8"?>
<formControlPr xmlns="http://schemas.microsoft.com/office/spreadsheetml/2009/9/main" objectType="CheckBox" fmlaLink="'集計用（編集不可）'!$AA$2" lockText="1" noThreeD="1"/>
</file>

<file path=xl/ctrlProps/ctrlProp267.xml><?xml version="1.0" encoding="utf-8"?>
<formControlPr xmlns="http://schemas.microsoft.com/office/spreadsheetml/2009/9/main" objectType="CheckBox" fmlaLink="'集計用（編集不可）'!$AB$2" lockText="1" noThreeD="1"/>
</file>

<file path=xl/ctrlProps/ctrlProp268.xml><?xml version="1.0" encoding="utf-8"?>
<formControlPr xmlns="http://schemas.microsoft.com/office/spreadsheetml/2009/9/main" objectType="CheckBox" fmlaLink="'集計用（編集不可）'!$BH$2" lockText="1" noThreeD="1"/>
</file>

<file path=xl/ctrlProps/ctrlProp269.xml><?xml version="1.0" encoding="utf-8"?>
<formControlPr xmlns="http://schemas.microsoft.com/office/spreadsheetml/2009/9/main" objectType="CheckBox" fmlaLink="'集計用（編集不可）'!$BI$2" lockText="1" noThreeD="1"/>
</file>

<file path=xl/ctrlProps/ctrlProp27.xml><?xml version="1.0" encoding="utf-8"?>
<formControlPr xmlns="http://schemas.microsoft.com/office/spreadsheetml/2009/9/main" objectType="CheckBox" fmlaLink="'集計用（編集不可）'!$CE$2" lockText="1" noThreeD="1"/>
</file>

<file path=xl/ctrlProps/ctrlProp270.xml><?xml version="1.0" encoding="utf-8"?>
<formControlPr xmlns="http://schemas.microsoft.com/office/spreadsheetml/2009/9/main" objectType="CheckBox" fmlaLink="'集計用（編集不可）'!$BJ$2" lockText="1" noThreeD="1"/>
</file>

<file path=xl/ctrlProps/ctrlProp271.xml><?xml version="1.0" encoding="utf-8"?>
<formControlPr xmlns="http://schemas.microsoft.com/office/spreadsheetml/2009/9/main" objectType="CheckBox" fmlaLink="'集計用（編集不可）'!$BK$2" lockText="1" noThreeD="1"/>
</file>

<file path=xl/ctrlProps/ctrlProp272.xml><?xml version="1.0" encoding="utf-8"?>
<formControlPr xmlns="http://schemas.microsoft.com/office/spreadsheetml/2009/9/main" objectType="CheckBox" fmlaLink="'集計用（編集不可）'!$AY$2" lockText="1" noThreeD="1"/>
</file>

<file path=xl/ctrlProps/ctrlProp273.xml><?xml version="1.0" encoding="utf-8"?>
<formControlPr xmlns="http://schemas.microsoft.com/office/spreadsheetml/2009/9/main" objectType="CheckBox" fmlaLink="'集計用（編集不可）'!$AZ$2" lockText="1" noThreeD="1"/>
</file>

<file path=xl/ctrlProps/ctrlProp274.xml><?xml version="1.0" encoding="utf-8"?>
<formControlPr xmlns="http://schemas.microsoft.com/office/spreadsheetml/2009/9/main" objectType="CheckBox" fmlaLink="'集計用（編集不可）'!$BA$2" lockText="1" noThreeD="1"/>
</file>

<file path=xl/ctrlProps/ctrlProp275.xml><?xml version="1.0" encoding="utf-8"?>
<formControlPr xmlns="http://schemas.microsoft.com/office/spreadsheetml/2009/9/main" objectType="CheckBox" fmlaLink="'集計用（編集不可）'!$BB$2" lockText="1" noThreeD="1"/>
</file>

<file path=xl/ctrlProps/ctrlProp276.xml><?xml version="1.0" encoding="utf-8"?>
<formControlPr xmlns="http://schemas.microsoft.com/office/spreadsheetml/2009/9/main" objectType="CheckBox" fmlaLink="'集計用（編集不可）'!$BC$2" lockText="1" noThreeD="1"/>
</file>

<file path=xl/ctrlProps/ctrlProp28.xml><?xml version="1.0" encoding="utf-8"?>
<formControlPr xmlns="http://schemas.microsoft.com/office/spreadsheetml/2009/9/main" objectType="CheckBox" fmlaLink="'集計用（編集不可）'!$CF$2" lockText="1" noThreeD="1"/>
</file>

<file path=xl/ctrlProps/ctrlProp29.xml><?xml version="1.0" encoding="utf-8"?>
<formControlPr xmlns="http://schemas.microsoft.com/office/spreadsheetml/2009/9/main" objectType="CheckBox" fmlaLink="'集計用（編集不可）'!$CG$2" lockText="1" noThreeD="1"/>
</file>

<file path=xl/ctrlProps/ctrlProp3.xml><?xml version="1.0" encoding="utf-8"?>
<formControlPr xmlns="http://schemas.microsoft.com/office/spreadsheetml/2009/9/main" objectType="CheckBox" fmlaLink="'集計用（編集不可）'!$CV$2" lockText="1" noThreeD="1"/>
</file>

<file path=xl/ctrlProps/ctrlProp30.xml><?xml version="1.0" encoding="utf-8"?>
<formControlPr xmlns="http://schemas.microsoft.com/office/spreadsheetml/2009/9/main" objectType="CheckBox" fmlaLink="'集計用（編集不可）'!$CH$2" lockText="1" noThreeD="1"/>
</file>

<file path=xl/ctrlProps/ctrlProp31.xml><?xml version="1.0" encoding="utf-8"?>
<formControlPr xmlns="http://schemas.microsoft.com/office/spreadsheetml/2009/9/main" objectType="CheckBox" fmlaLink="'集計用（編集不可）'!$CI$2" lockText="1" noThreeD="1"/>
</file>

<file path=xl/ctrlProps/ctrlProp32.xml><?xml version="1.0" encoding="utf-8"?>
<formControlPr xmlns="http://schemas.microsoft.com/office/spreadsheetml/2009/9/main" objectType="Radio" firstButton="1" fmlaLink="'集計用（編集不可）'!$CD$2"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firstButton="1" fmlaLink="'集計用（編集不可）'!$CC$2"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集計用（編集不可）'!$CW$2"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CheckBox" fmlaLink="'集計用（編集不可）'!$BW$2" lockText="1" noThreeD="1"/>
</file>

<file path=xl/ctrlProps/ctrlProp45.xml><?xml version="1.0" encoding="utf-8"?>
<formControlPr xmlns="http://schemas.microsoft.com/office/spreadsheetml/2009/9/main" objectType="CheckBox" fmlaLink="'集計用（編集不可）'!$BX$2" lockText="1" noThreeD="1"/>
</file>

<file path=xl/ctrlProps/ctrlProp46.xml><?xml version="1.0" encoding="utf-8"?>
<formControlPr xmlns="http://schemas.microsoft.com/office/spreadsheetml/2009/9/main" objectType="CheckBox" fmlaLink="'集計用（編集不可）'!$BY$2" lockText="1" noThreeD="1"/>
</file>

<file path=xl/ctrlProps/ctrlProp47.xml><?xml version="1.0" encoding="utf-8"?>
<formControlPr xmlns="http://schemas.microsoft.com/office/spreadsheetml/2009/9/main" objectType="CheckBox" fmlaLink="'集計用（編集不可）'!$BZ$2" lockText="1" noThreeD="1"/>
</file>

<file path=xl/ctrlProps/ctrlProp48.xml><?xml version="1.0" encoding="utf-8"?>
<formControlPr xmlns="http://schemas.microsoft.com/office/spreadsheetml/2009/9/main" objectType="CheckBox" fmlaLink="'集計用（編集不可）'!$CA$2" lockText="1" noThreeD="1"/>
</file>

<file path=xl/ctrlProps/ctrlProp49.xml><?xml version="1.0" encoding="utf-8"?>
<formControlPr xmlns="http://schemas.microsoft.com/office/spreadsheetml/2009/9/main" objectType="Radio" firstButton="1" fmlaLink="'集計用（編集不可）'!$BV$2" lockText="1" noThreeD="1"/>
</file>

<file path=xl/ctrlProps/ctrlProp5.xml><?xml version="1.0" encoding="utf-8"?>
<formControlPr xmlns="http://schemas.microsoft.com/office/spreadsheetml/2009/9/main" objectType="CheckBox" fmlaLink="'集計用（編集不可）'!$CX$2"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firstButton="1" fmlaLink="'集計用（編集不可）'!$BU$2"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fmlaLink="'集計用（編集不可）'!$CY$2"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CheckBox" fmlaLink="'集計用（編集不可）'!$BO$2" lockText="1" noThreeD="1"/>
</file>

<file path=xl/ctrlProps/ctrlProp62.xml><?xml version="1.0" encoding="utf-8"?>
<formControlPr xmlns="http://schemas.microsoft.com/office/spreadsheetml/2009/9/main" objectType="CheckBox" fmlaLink="'集計用（編集不可）'!$BP$2" lockText="1" noThreeD="1"/>
</file>

<file path=xl/ctrlProps/ctrlProp63.xml><?xml version="1.0" encoding="utf-8"?>
<formControlPr xmlns="http://schemas.microsoft.com/office/spreadsheetml/2009/9/main" objectType="CheckBox" fmlaLink="'集計用（編集不可）'!$BQ$2" lockText="1" noThreeD="1"/>
</file>

<file path=xl/ctrlProps/ctrlProp64.xml><?xml version="1.0" encoding="utf-8"?>
<formControlPr xmlns="http://schemas.microsoft.com/office/spreadsheetml/2009/9/main" objectType="CheckBox" fmlaLink="'集計用（編集不可）'!$BR$2" lockText="1" noThreeD="1"/>
</file>

<file path=xl/ctrlProps/ctrlProp65.xml><?xml version="1.0" encoding="utf-8"?>
<formControlPr xmlns="http://schemas.microsoft.com/office/spreadsheetml/2009/9/main" objectType="CheckBox" fmlaLink="'集計用（編集不可）'!$BS$2" lockText="1" noThreeD="1"/>
</file>

<file path=xl/ctrlProps/ctrlProp66.xml><?xml version="1.0" encoding="utf-8"?>
<formControlPr xmlns="http://schemas.microsoft.com/office/spreadsheetml/2009/9/main" objectType="Radio" firstButton="1" fmlaLink="'集計用（編集不可）'!$BN$2"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集計用（編集不可）'!$CZ$2"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firstButton="1" fmlaLink="'集計用（編集不可）'!$BG$2"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CheckBox" fmlaLink="'集計用（編集不可）'!$AR$2" lockText="1" noThreeD="1"/>
</file>

<file path=xl/ctrlProps/ctrlProp8.xml><?xml version="1.0" encoding="utf-8"?>
<formControlPr xmlns="http://schemas.microsoft.com/office/spreadsheetml/2009/9/main" objectType="CheckBox" fmlaLink="'集計用（編集不可）'!$DA$2" lockText="1" noThreeD="1"/>
</file>

<file path=xl/ctrlProps/ctrlProp80.xml><?xml version="1.0" encoding="utf-8"?>
<formControlPr xmlns="http://schemas.microsoft.com/office/spreadsheetml/2009/9/main" objectType="CheckBox" fmlaLink="'集計用（編集不可）'!$AS$2" lockText="1" noThreeD="1"/>
</file>

<file path=xl/ctrlProps/ctrlProp81.xml><?xml version="1.0" encoding="utf-8"?>
<formControlPr xmlns="http://schemas.microsoft.com/office/spreadsheetml/2009/9/main" objectType="CheckBox" fmlaLink="'集計用（編集不可）'!$AT$2" lockText="1" noThreeD="1"/>
</file>

<file path=xl/ctrlProps/ctrlProp82.xml><?xml version="1.0" encoding="utf-8"?>
<formControlPr xmlns="http://schemas.microsoft.com/office/spreadsheetml/2009/9/main" objectType="CheckBox" fmlaLink="'集計用（編集不可）'!$AU$2" lockText="1" noThreeD="1"/>
</file>

<file path=xl/ctrlProps/ctrlProp83.xml><?xml version="1.0" encoding="utf-8"?>
<formControlPr xmlns="http://schemas.microsoft.com/office/spreadsheetml/2009/9/main" objectType="CheckBox" fmlaLink="'集計用（編集不可）'!$AV$2" lockText="1" noThreeD="1"/>
</file>

<file path=xl/ctrlProps/ctrlProp84.xml><?xml version="1.0" encoding="utf-8"?>
<formControlPr xmlns="http://schemas.microsoft.com/office/spreadsheetml/2009/9/main" objectType="Radio" firstButton="1" fmlaLink="'集計用（編集不可）'!$AP$2"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集計用（編集不可）'!$DB$2"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CheckBox" fmlaLink="'集計用（編集不可）'!$AG$2" lockText="1" noThreeD="1"/>
</file>

<file path=xl/ctrlProps/ctrlProp92.xml><?xml version="1.0" encoding="utf-8"?>
<formControlPr xmlns="http://schemas.microsoft.com/office/spreadsheetml/2009/9/main" objectType="CheckBox" fmlaLink="'集計用（編集不可）'!$AH$2" lockText="1" noThreeD="1"/>
</file>

<file path=xl/ctrlProps/ctrlProp93.xml><?xml version="1.0" encoding="utf-8"?>
<formControlPr xmlns="http://schemas.microsoft.com/office/spreadsheetml/2009/9/main" objectType="CheckBox" fmlaLink="'集計用（編集不可）'!$AI$2" lockText="1" noThreeD="1"/>
</file>

<file path=xl/ctrlProps/ctrlProp94.xml><?xml version="1.0" encoding="utf-8"?>
<formControlPr xmlns="http://schemas.microsoft.com/office/spreadsheetml/2009/9/main" objectType="CheckBox" fmlaLink="'集計用（編集不可）'!$AJ$2" lockText="1" noThreeD="1"/>
</file>

<file path=xl/ctrlProps/ctrlProp95.xml><?xml version="1.0" encoding="utf-8"?>
<formControlPr xmlns="http://schemas.microsoft.com/office/spreadsheetml/2009/9/main" objectType="CheckBox" fmlaLink="'集計用（編集不可）'!$AK$2" lockText="1" noThreeD="1"/>
</file>

<file path=xl/ctrlProps/ctrlProp96.xml><?xml version="1.0" encoding="utf-8"?>
<formControlPr xmlns="http://schemas.microsoft.com/office/spreadsheetml/2009/9/main" objectType="Radio" firstButton="1" fmlaLink="'集計用（編集不可）'!$AF$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66675</xdr:colOff>
          <xdr:row>137</xdr:row>
          <xdr:rowOff>180975</xdr:rowOff>
        </xdr:from>
        <xdr:to>
          <xdr:col>4</xdr:col>
          <xdr:colOff>57150</xdr:colOff>
          <xdr:row>141</xdr:row>
          <xdr:rowOff>19050</xdr:rowOff>
        </xdr:to>
        <xdr:sp macro="" textlink="">
          <xdr:nvSpPr>
            <xdr:cNvPr id="1081" name="Group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137</xdr:row>
          <xdr:rowOff>200025</xdr:rowOff>
        </xdr:from>
        <xdr:to>
          <xdr:col>4</xdr:col>
          <xdr:colOff>28575</xdr:colOff>
          <xdr:row>140</xdr:row>
          <xdr:rowOff>190500</xdr:rowOff>
        </xdr:to>
        <xdr:grpSp>
          <xdr:nvGrpSpPr>
            <xdr:cNvPr id="16921" name="グループ化 1">
              <a:extLst>
                <a:ext uri="{FF2B5EF4-FFF2-40B4-BE49-F238E27FC236}">
                  <a16:creationId xmlns:a16="http://schemas.microsoft.com/office/drawing/2014/main" id="{00000000-0008-0000-0000-000019420000}"/>
                </a:ext>
              </a:extLst>
            </xdr:cNvPr>
            <xdr:cNvGrpSpPr>
              <a:grpSpLocks/>
            </xdr:cNvGrpSpPr>
          </xdr:nvGrpSpPr>
          <xdr:grpSpPr bwMode="auto">
            <a:xfrm>
              <a:off x="523875" y="27603450"/>
              <a:ext cx="209550" cy="590550"/>
              <a:chOff x="381896" y="19937841"/>
              <a:chExt cx="205002" cy="617590"/>
            </a:xfrm>
          </xdr:grpSpPr>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381896" y="19937841"/>
                <a:ext cx="204384" cy="202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382514" y="20139398"/>
                <a:ext cx="204384" cy="2116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82103" y="20356620"/>
                <a:ext cx="204384" cy="1988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164</xdr:row>
          <xdr:rowOff>161925</xdr:rowOff>
        </xdr:from>
        <xdr:to>
          <xdr:col>4</xdr:col>
          <xdr:colOff>95250</xdr:colOff>
          <xdr:row>167</xdr:row>
          <xdr:rowOff>28575</xdr:rowOff>
        </xdr:to>
        <xdr:grpSp>
          <xdr:nvGrpSpPr>
            <xdr:cNvPr id="16922" name="グループ化 17">
              <a:extLst>
                <a:ext uri="{FF2B5EF4-FFF2-40B4-BE49-F238E27FC236}">
                  <a16:creationId xmlns:a16="http://schemas.microsoft.com/office/drawing/2014/main" id="{00000000-0008-0000-0000-00001A420000}"/>
                </a:ext>
              </a:extLst>
            </xdr:cNvPr>
            <xdr:cNvGrpSpPr>
              <a:grpSpLocks/>
            </xdr:cNvGrpSpPr>
          </xdr:nvGrpSpPr>
          <xdr:grpSpPr bwMode="auto">
            <a:xfrm>
              <a:off x="457200" y="32966025"/>
              <a:ext cx="342900" cy="466725"/>
              <a:chOff x="318407" y="8531679"/>
              <a:chExt cx="326570" cy="473528"/>
            </a:xfrm>
          </xdr:grpSpPr>
          <xdr:sp macro="" textlink="">
            <xdr:nvSpPr>
              <xdr:cNvPr id="1121" name="Option Button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375681" y="8554935"/>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2" name="Option Button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379021" y="8756073"/>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 name="Group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318407" y="8531679"/>
                <a:ext cx="326570" cy="473528"/>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168</xdr:row>
          <xdr:rowOff>171450</xdr:rowOff>
        </xdr:from>
        <xdr:to>
          <xdr:col>4</xdr:col>
          <xdr:colOff>95250</xdr:colOff>
          <xdr:row>171</xdr:row>
          <xdr:rowOff>28575</xdr:rowOff>
        </xdr:to>
        <xdr:grpSp>
          <xdr:nvGrpSpPr>
            <xdr:cNvPr id="16923" name="グループ化 17">
              <a:extLst>
                <a:ext uri="{FF2B5EF4-FFF2-40B4-BE49-F238E27FC236}">
                  <a16:creationId xmlns:a16="http://schemas.microsoft.com/office/drawing/2014/main" id="{00000000-0008-0000-0000-00001B420000}"/>
                </a:ext>
              </a:extLst>
            </xdr:cNvPr>
            <xdr:cNvGrpSpPr>
              <a:grpSpLocks/>
            </xdr:cNvGrpSpPr>
          </xdr:nvGrpSpPr>
          <xdr:grpSpPr bwMode="auto">
            <a:xfrm>
              <a:off x="457200" y="33775650"/>
              <a:ext cx="342900" cy="457200"/>
              <a:chOff x="318407" y="8531668"/>
              <a:chExt cx="326570" cy="473527"/>
            </a:xfrm>
          </xdr:grpSpPr>
          <xdr:sp macro="" textlink="">
            <xdr:nvSpPr>
              <xdr:cNvPr id="1124" name="Option Button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375681" y="8554935"/>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5" name="Option Button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379021" y="8756073"/>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6" name="Group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318407" y="8531668"/>
                <a:ext cx="326570" cy="473527"/>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218</xdr:row>
          <xdr:rowOff>171450</xdr:rowOff>
        </xdr:from>
        <xdr:to>
          <xdr:col>4</xdr:col>
          <xdr:colOff>95250</xdr:colOff>
          <xdr:row>221</xdr:row>
          <xdr:rowOff>0</xdr:rowOff>
        </xdr:to>
        <xdr:grpSp>
          <xdr:nvGrpSpPr>
            <xdr:cNvPr id="16924" name="グループ化 17">
              <a:extLst>
                <a:ext uri="{FF2B5EF4-FFF2-40B4-BE49-F238E27FC236}">
                  <a16:creationId xmlns:a16="http://schemas.microsoft.com/office/drawing/2014/main" id="{00000000-0008-0000-0000-00001C420000}"/>
                </a:ext>
              </a:extLst>
            </xdr:cNvPr>
            <xdr:cNvGrpSpPr>
              <a:grpSpLocks/>
            </xdr:cNvGrpSpPr>
          </xdr:nvGrpSpPr>
          <xdr:grpSpPr bwMode="auto">
            <a:xfrm>
              <a:off x="457200" y="43776900"/>
              <a:ext cx="342900" cy="428625"/>
              <a:chOff x="318407" y="8531678"/>
              <a:chExt cx="326570" cy="473528"/>
            </a:xfrm>
          </xdr:grpSpPr>
          <xdr:sp macro="" textlink="">
            <xdr:nvSpPr>
              <xdr:cNvPr id="1130" name="Option Butto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375681" y="8554935"/>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1" name="Option Butto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379021" y="8756074"/>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2" name="Group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318407" y="8531678"/>
                <a:ext cx="326570" cy="473528"/>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240</xdr:row>
          <xdr:rowOff>180975</xdr:rowOff>
        </xdr:from>
        <xdr:to>
          <xdr:col>4</xdr:col>
          <xdr:colOff>57150</xdr:colOff>
          <xdr:row>245</xdr:row>
          <xdr:rowOff>28575</xdr:rowOff>
        </xdr:to>
        <xdr:grpSp>
          <xdr:nvGrpSpPr>
            <xdr:cNvPr id="16925" name="グループ化 2">
              <a:extLst>
                <a:ext uri="{FF2B5EF4-FFF2-40B4-BE49-F238E27FC236}">
                  <a16:creationId xmlns:a16="http://schemas.microsoft.com/office/drawing/2014/main" id="{00000000-0008-0000-0000-00001D420000}"/>
                </a:ext>
              </a:extLst>
            </xdr:cNvPr>
            <xdr:cNvGrpSpPr>
              <a:grpSpLocks/>
            </xdr:cNvGrpSpPr>
          </xdr:nvGrpSpPr>
          <xdr:grpSpPr bwMode="auto">
            <a:xfrm>
              <a:off x="485775" y="48186975"/>
              <a:ext cx="276225" cy="847725"/>
              <a:chOff x="340858" y="12621244"/>
              <a:chExt cx="273505" cy="870486"/>
            </a:xfrm>
          </xdr:grpSpPr>
          <xdr:sp macro="" textlink="">
            <xdr:nvSpPr>
              <xdr:cNvPr id="1413" name="Option Button 389" hidden="1">
                <a:extLst>
                  <a:ext uri="{63B3BB69-23CF-44E3-9099-C40C66FF867C}">
                    <a14:compatExt spid="_x0000_s1413"/>
                  </a:ext>
                  <a:ext uri="{FF2B5EF4-FFF2-40B4-BE49-F238E27FC236}">
                    <a16:creationId xmlns:a16="http://schemas.microsoft.com/office/drawing/2014/main" id="{00000000-0008-0000-0000-00008505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4" name="Option Button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5" name="Group Box 391" hidden="1">
                <a:extLst>
                  <a:ext uri="{63B3BB69-23CF-44E3-9099-C40C66FF867C}">
                    <a14:compatExt spid="_x0000_s1415"/>
                  </a:ext>
                  <a:ext uri="{FF2B5EF4-FFF2-40B4-BE49-F238E27FC236}">
                    <a16:creationId xmlns:a16="http://schemas.microsoft.com/office/drawing/2014/main" id="{00000000-0008-0000-0000-000087050000}"/>
                  </a:ext>
                </a:extLst>
              </xdr:cNvPr>
              <xdr:cNvSpPr/>
            </xdr:nvSpPr>
            <xdr:spPr bwMode="auto">
              <a:xfrm>
                <a:off x="340858" y="12621244"/>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416" name="Option Button 392" hidden="1">
                <a:extLst>
                  <a:ext uri="{63B3BB69-23CF-44E3-9099-C40C66FF867C}">
                    <a14:compatExt spid="_x0000_s1416"/>
                  </a:ext>
                  <a:ext uri="{FF2B5EF4-FFF2-40B4-BE49-F238E27FC236}">
                    <a16:creationId xmlns:a16="http://schemas.microsoft.com/office/drawing/2014/main" id="{00000000-0008-0000-0000-00008805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7" name="Option Button 393" hidden="1">
                <a:extLst>
                  <a:ext uri="{63B3BB69-23CF-44E3-9099-C40C66FF867C}">
                    <a14:compatExt spid="_x0000_s1417"/>
                  </a:ext>
                  <a:ext uri="{FF2B5EF4-FFF2-40B4-BE49-F238E27FC236}">
                    <a16:creationId xmlns:a16="http://schemas.microsoft.com/office/drawing/2014/main" id="{00000000-0008-0000-0000-00008905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205</xdr:row>
          <xdr:rowOff>180975</xdr:rowOff>
        </xdr:from>
        <xdr:to>
          <xdr:col>4</xdr:col>
          <xdr:colOff>57150</xdr:colOff>
          <xdr:row>211</xdr:row>
          <xdr:rowOff>0</xdr:rowOff>
        </xdr:to>
        <xdr:grpSp>
          <xdr:nvGrpSpPr>
            <xdr:cNvPr id="16926" name="グループ化 2">
              <a:extLst>
                <a:ext uri="{FF2B5EF4-FFF2-40B4-BE49-F238E27FC236}">
                  <a16:creationId xmlns:a16="http://schemas.microsoft.com/office/drawing/2014/main" id="{00000000-0008-0000-0000-00001E420000}"/>
                </a:ext>
              </a:extLst>
            </xdr:cNvPr>
            <xdr:cNvGrpSpPr>
              <a:grpSpLocks/>
            </xdr:cNvGrpSpPr>
          </xdr:nvGrpSpPr>
          <xdr:grpSpPr bwMode="auto">
            <a:xfrm>
              <a:off x="485775" y="41186100"/>
              <a:ext cx="276225" cy="1019175"/>
              <a:chOff x="344383" y="30181874"/>
              <a:chExt cx="269422" cy="1048739"/>
            </a:xfrm>
          </xdr:grpSpPr>
          <xdr:sp macro="" textlink="">
            <xdr:nvSpPr>
              <xdr:cNvPr id="1409" name="Group Box 385" hidden="1">
                <a:extLst>
                  <a:ext uri="{63B3BB69-23CF-44E3-9099-C40C66FF867C}">
                    <a14:compatExt spid="_x0000_s1409"/>
                  </a:ext>
                  <a:ext uri="{FF2B5EF4-FFF2-40B4-BE49-F238E27FC236}">
                    <a16:creationId xmlns:a16="http://schemas.microsoft.com/office/drawing/2014/main" id="{00000000-0008-0000-0000-000081050000}"/>
                  </a:ext>
                </a:extLst>
              </xdr:cNvPr>
              <xdr:cNvSpPr/>
            </xdr:nvSpPr>
            <xdr:spPr bwMode="auto">
              <a:xfrm>
                <a:off x="344383" y="30181874"/>
                <a:ext cx="269422" cy="1048739"/>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000-0000BA050000}"/>
                  </a:ext>
                </a:extLst>
              </xdr:cNvPr>
              <xdr:cNvSpPr/>
            </xdr:nvSpPr>
            <xdr:spPr bwMode="auto">
              <a:xfrm>
                <a:off x="374815" y="30197094"/>
                <a:ext cx="210046"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000-0000BC050000}"/>
                  </a:ext>
                </a:extLst>
              </xdr:cNvPr>
              <xdr:cNvSpPr/>
            </xdr:nvSpPr>
            <xdr:spPr bwMode="auto">
              <a:xfrm>
                <a:off x="375557" y="30403800"/>
                <a:ext cx="212271" cy="2041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000-0000BE050000}"/>
                  </a:ext>
                </a:extLst>
              </xdr:cNvPr>
              <xdr:cNvSpPr/>
            </xdr:nvSpPr>
            <xdr:spPr bwMode="auto">
              <a:xfrm>
                <a:off x="375558" y="30607908"/>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72" name="Check Box 448" hidden="1">
                <a:extLst>
                  <a:ext uri="{63B3BB69-23CF-44E3-9099-C40C66FF867C}">
                    <a14:compatExt spid="_x0000_s1472"/>
                  </a:ext>
                  <a:ext uri="{FF2B5EF4-FFF2-40B4-BE49-F238E27FC236}">
                    <a16:creationId xmlns:a16="http://schemas.microsoft.com/office/drawing/2014/main" id="{00000000-0008-0000-0000-0000C0050000}"/>
                  </a:ext>
                </a:extLst>
              </xdr:cNvPr>
              <xdr:cNvSpPr/>
            </xdr:nvSpPr>
            <xdr:spPr bwMode="auto">
              <a:xfrm>
                <a:off x="375558" y="30812015"/>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000-0000C1050000}"/>
                  </a:ext>
                </a:extLst>
              </xdr:cNvPr>
              <xdr:cNvSpPr/>
            </xdr:nvSpPr>
            <xdr:spPr bwMode="auto">
              <a:xfrm>
                <a:off x="375558" y="31012040"/>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231</xdr:row>
          <xdr:rowOff>171450</xdr:rowOff>
        </xdr:from>
        <xdr:to>
          <xdr:col>4</xdr:col>
          <xdr:colOff>66675</xdr:colOff>
          <xdr:row>236</xdr:row>
          <xdr:rowOff>28575</xdr:rowOff>
        </xdr:to>
        <xdr:grpSp>
          <xdr:nvGrpSpPr>
            <xdr:cNvPr id="16927" name="グループ化 323">
              <a:extLst>
                <a:ext uri="{FF2B5EF4-FFF2-40B4-BE49-F238E27FC236}">
                  <a16:creationId xmlns:a16="http://schemas.microsoft.com/office/drawing/2014/main" id="{00000000-0008-0000-0000-00001F420000}"/>
                </a:ext>
              </a:extLst>
            </xdr:cNvPr>
            <xdr:cNvGrpSpPr>
              <a:grpSpLocks/>
            </xdr:cNvGrpSpPr>
          </xdr:nvGrpSpPr>
          <xdr:grpSpPr bwMode="auto">
            <a:xfrm>
              <a:off x="495300" y="46377225"/>
              <a:ext cx="276225" cy="857250"/>
              <a:chOff x="348838" y="32174726"/>
              <a:chExt cx="273875" cy="898071"/>
            </a:xfrm>
          </xdr:grpSpPr>
          <xdr:sp macro="" textlink="">
            <xdr:nvSpPr>
              <xdr:cNvPr id="1541" name="Group Box 517" hidden="1">
                <a:extLst>
                  <a:ext uri="{63B3BB69-23CF-44E3-9099-C40C66FF867C}">
                    <a14:compatExt spid="_x0000_s1541"/>
                  </a:ext>
                  <a:ext uri="{FF2B5EF4-FFF2-40B4-BE49-F238E27FC236}">
                    <a16:creationId xmlns:a16="http://schemas.microsoft.com/office/drawing/2014/main" id="{00000000-0008-0000-0000-000005060000}"/>
                  </a:ext>
                </a:extLst>
              </xdr:cNvPr>
              <xdr:cNvSpPr/>
            </xdr:nvSpPr>
            <xdr:spPr bwMode="auto">
              <a:xfrm>
                <a:off x="348838" y="32174726"/>
                <a:ext cx="273875" cy="8980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542" name="Check Box 518" hidden="1">
                <a:extLst>
                  <a:ext uri="{63B3BB69-23CF-44E3-9099-C40C66FF867C}">
                    <a14:compatExt spid="_x0000_s1542"/>
                  </a:ext>
                  <a:ext uri="{FF2B5EF4-FFF2-40B4-BE49-F238E27FC236}">
                    <a16:creationId xmlns:a16="http://schemas.microsoft.com/office/drawing/2014/main" id="{00000000-0008-0000-0000-000006060000}"/>
                  </a:ext>
                </a:extLst>
              </xdr:cNvPr>
              <xdr:cNvSpPr/>
            </xdr:nvSpPr>
            <xdr:spPr bwMode="auto">
              <a:xfrm>
                <a:off x="379772" y="32190246"/>
                <a:ext cx="213518" cy="2084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3" name="Check Box 519" hidden="1">
                <a:extLst>
                  <a:ext uri="{63B3BB69-23CF-44E3-9099-C40C66FF867C}">
                    <a14:compatExt spid="_x0000_s1543"/>
                  </a:ext>
                  <a:ext uri="{FF2B5EF4-FFF2-40B4-BE49-F238E27FC236}">
                    <a16:creationId xmlns:a16="http://schemas.microsoft.com/office/drawing/2014/main" id="{00000000-0008-0000-0000-000007060000}"/>
                  </a:ext>
                </a:extLst>
              </xdr:cNvPr>
              <xdr:cNvSpPr/>
            </xdr:nvSpPr>
            <xdr:spPr bwMode="auto">
              <a:xfrm>
                <a:off x="380526" y="32401341"/>
                <a:ext cx="215779" cy="2084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4" name="Check Box 520" hidden="1">
                <a:extLst>
                  <a:ext uri="{63B3BB69-23CF-44E3-9099-C40C66FF867C}">
                    <a14:compatExt spid="_x0000_s1544"/>
                  </a:ext>
                  <a:ext uri="{FF2B5EF4-FFF2-40B4-BE49-F238E27FC236}">
                    <a16:creationId xmlns:a16="http://schemas.microsoft.com/office/drawing/2014/main" id="{00000000-0008-0000-0000-000008060000}"/>
                  </a:ext>
                </a:extLst>
              </xdr:cNvPr>
              <xdr:cNvSpPr/>
            </xdr:nvSpPr>
            <xdr:spPr bwMode="auto">
              <a:xfrm>
                <a:off x="380527" y="32609782"/>
                <a:ext cx="215779" cy="2084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5" name="Check Box 521" hidden="1">
                <a:extLst>
                  <a:ext uri="{63B3BB69-23CF-44E3-9099-C40C66FF867C}">
                    <a14:compatExt spid="_x0000_s1545"/>
                  </a:ext>
                  <a:ext uri="{FF2B5EF4-FFF2-40B4-BE49-F238E27FC236}">
                    <a16:creationId xmlns:a16="http://schemas.microsoft.com/office/drawing/2014/main" id="{00000000-0008-0000-0000-000009060000}"/>
                  </a:ext>
                </a:extLst>
              </xdr:cNvPr>
              <xdr:cNvSpPr/>
            </xdr:nvSpPr>
            <xdr:spPr bwMode="auto">
              <a:xfrm>
                <a:off x="380527" y="32818223"/>
                <a:ext cx="215779" cy="2084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310</xdr:row>
          <xdr:rowOff>180975</xdr:rowOff>
        </xdr:from>
        <xdr:to>
          <xdr:col>4</xdr:col>
          <xdr:colOff>57150</xdr:colOff>
          <xdr:row>315</xdr:row>
          <xdr:rowOff>0</xdr:rowOff>
        </xdr:to>
        <xdr:grpSp>
          <xdr:nvGrpSpPr>
            <xdr:cNvPr id="16928" name="グループ化 2">
              <a:extLst>
                <a:ext uri="{FF2B5EF4-FFF2-40B4-BE49-F238E27FC236}">
                  <a16:creationId xmlns:a16="http://schemas.microsoft.com/office/drawing/2014/main" id="{00000000-0008-0000-0000-000020420000}"/>
                </a:ext>
              </a:extLst>
            </xdr:cNvPr>
            <xdr:cNvGrpSpPr>
              <a:grpSpLocks/>
            </xdr:cNvGrpSpPr>
          </xdr:nvGrpSpPr>
          <xdr:grpSpPr bwMode="auto">
            <a:xfrm>
              <a:off x="485775" y="62188725"/>
              <a:ext cx="276225" cy="819150"/>
              <a:chOff x="340858" y="12621244"/>
              <a:chExt cx="273505" cy="870486"/>
            </a:xfrm>
          </xdr:grpSpPr>
          <xdr:sp macro="" textlink="">
            <xdr:nvSpPr>
              <xdr:cNvPr id="4124" name="Option Button 1052"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5" name="Option Button 1053"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375971" y="12835168"/>
                <a:ext cx="204108" cy="2086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6" name="Group Box 1054"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340858" y="12621244"/>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4127" name="Option Button 1055"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375561" y="13049248"/>
                <a:ext cx="204108" cy="195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8" name="Option Button 1056"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375561" y="13242469"/>
                <a:ext cx="204108" cy="2122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319</xdr:row>
          <xdr:rowOff>180975</xdr:rowOff>
        </xdr:from>
        <xdr:to>
          <xdr:col>4</xdr:col>
          <xdr:colOff>57150</xdr:colOff>
          <xdr:row>324</xdr:row>
          <xdr:rowOff>0</xdr:rowOff>
        </xdr:to>
        <xdr:grpSp>
          <xdr:nvGrpSpPr>
            <xdr:cNvPr id="16929" name="グループ化 2">
              <a:extLst>
                <a:ext uri="{FF2B5EF4-FFF2-40B4-BE49-F238E27FC236}">
                  <a16:creationId xmlns:a16="http://schemas.microsoft.com/office/drawing/2014/main" id="{00000000-0008-0000-0000-000021420000}"/>
                </a:ext>
              </a:extLst>
            </xdr:cNvPr>
            <xdr:cNvGrpSpPr>
              <a:grpSpLocks/>
            </xdr:cNvGrpSpPr>
          </xdr:nvGrpSpPr>
          <xdr:grpSpPr bwMode="auto">
            <a:xfrm>
              <a:off x="485775" y="63988950"/>
              <a:ext cx="276225" cy="819150"/>
              <a:chOff x="340858" y="12621244"/>
              <a:chExt cx="273505" cy="870486"/>
            </a:xfrm>
          </xdr:grpSpPr>
          <xdr:sp macro="" textlink="">
            <xdr:nvSpPr>
              <xdr:cNvPr id="4135" name="Option Button 1063" hidden="1">
                <a:extLst>
                  <a:ext uri="{63B3BB69-23CF-44E3-9099-C40C66FF867C}">
                    <a14:compatExt spid="_x0000_s4135"/>
                  </a:ext>
                  <a:ext uri="{FF2B5EF4-FFF2-40B4-BE49-F238E27FC236}">
                    <a16:creationId xmlns:a16="http://schemas.microsoft.com/office/drawing/2014/main" id="{00000000-0008-0000-0000-00002710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36" name="Option Button 1064"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375971" y="12835168"/>
                <a:ext cx="204108" cy="2086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37" name="Group Box 1065"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340858" y="12621244"/>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4138" name="Option Button 1066"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375561" y="13049248"/>
                <a:ext cx="204108" cy="195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39" name="Option Button 1067"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375561" y="13242469"/>
                <a:ext cx="204108" cy="2122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326</xdr:row>
          <xdr:rowOff>180975</xdr:rowOff>
        </xdr:from>
        <xdr:to>
          <xdr:col>4</xdr:col>
          <xdr:colOff>57150</xdr:colOff>
          <xdr:row>331</xdr:row>
          <xdr:rowOff>0</xdr:rowOff>
        </xdr:to>
        <xdr:grpSp>
          <xdr:nvGrpSpPr>
            <xdr:cNvPr id="16930" name="グループ化 2">
              <a:extLst>
                <a:ext uri="{FF2B5EF4-FFF2-40B4-BE49-F238E27FC236}">
                  <a16:creationId xmlns:a16="http://schemas.microsoft.com/office/drawing/2014/main" id="{00000000-0008-0000-0000-000022420000}"/>
                </a:ext>
              </a:extLst>
            </xdr:cNvPr>
            <xdr:cNvGrpSpPr>
              <a:grpSpLocks/>
            </xdr:cNvGrpSpPr>
          </xdr:nvGrpSpPr>
          <xdr:grpSpPr bwMode="auto">
            <a:xfrm>
              <a:off x="485775" y="65389125"/>
              <a:ext cx="276225" cy="819150"/>
              <a:chOff x="340858" y="12621244"/>
              <a:chExt cx="273505" cy="870486"/>
            </a:xfrm>
          </xdr:grpSpPr>
          <xdr:sp macro="" textlink="">
            <xdr:nvSpPr>
              <xdr:cNvPr id="4211" name="Option Button 1139" hidden="1">
                <a:extLst>
                  <a:ext uri="{63B3BB69-23CF-44E3-9099-C40C66FF867C}">
                    <a14:compatExt spid="_x0000_s4211"/>
                  </a:ext>
                  <a:ext uri="{FF2B5EF4-FFF2-40B4-BE49-F238E27FC236}">
                    <a16:creationId xmlns:a16="http://schemas.microsoft.com/office/drawing/2014/main" id="{00000000-0008-0000-0000-00007310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12" name="Option Button 1140" hidden="1">
                <a:extLst>
                  <a:ext uri="{63B3BB69-23CF-44E3-9099-C40C66FF867C}">
                    <a14:compatExt spid="_x0000_s4212"/>
                  </a:ext>
                  <a:ext uri="{FF2B5EF4-FFF2-40B4-BE49-F238E27FC236}">
                    <a16:creationId xmlns:a16="http://schemas.microsoft.com/office/drawing/2014/main" id="{00000000-0008-0000-0000-000074100000}"/>
                  </a:ext>
                </a:extLst>
              </xdr:cNvPr>
              <xdr:cNvSpPr/>
            </xdr:nvSpPr>
            <xdr:spPr bwMode="auto">
              <a:xfrm>
                <a:off x="375971" y="12835168"/>
                <a:ext cx="204108" cy="2086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13" name="Group Box 1141" hidden="1">
                <a:extLst>
                  <a:ext uri="{63B3BB69-23CF-44E3-9099-C40C66FF867C}">
                    <a14:compatExt spid="_x0000_s4213"/>
                  </a:ext>
                  <a:ext uri="{FF2B5EF4-FFF2-40B4-BE49-F238E27FC236}">
                    <a16:creationId xmlns:a16="http://schemas.microsoft.com/office/drawing/2014/main" id="{00000000-0008-0000-0000-000075100000}"/>
                  </a:ext>
                </a:extLst>
              </xdr:cNvPr>
              <xdr:cNvSpPr/>
            </xdr:nvSpPr>
            <xdr:spPr bwMode="auto">
              <a:xfrm>
                <a:off x="340858" y="12621244"/>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4214" name="Option Button 1142" hidden="1">
                <a:extLst>
                  <a:ext uri="{63B3BB69-23CF-44E3-9099-C40C66FF867C}">
                    <a14:compatExt spid="_x0000_s4214"/>
                  </a:ext>
                  <a:ext uri="{FF2B5EF4-FFF2-40B4-BE49-F238E27FC236}">
                    <a16:creationId xmlns:a16="http://schemas.microsoft.com/office/drawing/2014/main" id="{00000000-0008-0000-0000-000076100000}"/>
                  </a:ext>
                </a:extLst>
              </xdr:cNvPr>
              <xdr:cNvSpPr/>
            </xdr:nvSpPr>
            <xdr:spPr bwMode="auto">
              <a:xfrm>
                <a:off x="375561" y="13049248"/>
                <a:ext cx="204108" cy="195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15" name="Option Button 1143" hidden="1">
                <a:extLst>
                  <a:ext uri="{63B3BB69-23CF-44E3-9099-C40C66FF867C}">
                    <a14:compatExt spid="_x0000_s4215"/>
                  </a:ext>
                  <a:ext uri="{FF2B5EF4-FFF2-40B4-BE49-F238E27FC236}">
                    <a16:creationId xmlns:a16="http://schemas.microsoft.com/office/drawing/2014/main" id="{00000000-0008-0000-0000-000077100000}"/>
                  </a:ext>
                </a:extLst>
              </xdr:cNvPr>
              <xdr:cNvSpPr/>
            </xdr:nvSpPr>
            <xdr:spPr bwMode="auto">
              <a:xfrm>
                <a:off x="375561" y="13242469"/>
                <a:ext cx="204108" cy="2122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333</xdr:row>
          <xdr:rowOff>180975</xdr:rowOff>
        </xdr:from>
        <xdr:to>
          <xdr:col>4</xdr:col>
          <xdr:colOff>57150</xdr:colOff>
          <xdr:row>338</xdr:row>
          <xdr:rowOff>0</xdr:rowOff>
        </xdr:to>
        <xdr:grpSp>
          <xdr:nvGrpSpPr>
            <xdr:cNvPr id="16931" name="グループ化 2">
              <a:extLst>
                <a:ext uri="{FF2B5EF4-FFF2-40B4-BE49-F238E27FC236}">
                  <a16:creationId xmlns:a16="http://schemas.microsoft.com/office/drawing/2014/main" id="{00000000-0008-0000-0000-000023420000}"/>
                </a:ext>
              </a:extLst>
            </xdr:cNvPr>
            <xdr:cNvGrpSpPr>
              <a:grpSpLocks/>
            </xdr:cNvGrpSpPr>
          </xdr:nvGrpSpPr>
          <xdr:grpSpPr bwMode="auto">
            <a:xfrm>
              <a:off x="485775" y="66789300"/>
              <a:ext cx="276225" cy="819150"/>
              <a:chOff x="340858" y="12621244"/>
              <a:chExt cx="273505" cy="870486"/>
            </a:xfrm>
          </xdr:grpSpPr>
          <xdr:sp macro="" textlink="">
            <xdr:nvSpPr>
              <xdr:cNvPr id="4221" name="Option Button 1149" hidden="1">
                <a:extLst>
                  <a:ext uri="{63B3BB69-23CF-44E3-9099-C40C66FF867C}">
                    <a14:compatExt spid="_x0000_s4221"/>
                  </a:ext>
                  <a:ext uri="{FF2B5EF4-FFF2-40B4-BE49-F238E27FC236}">
                    <a16:creationId xmlns:a16="http://schemas.microsoft.com/office/drawing/2014/main" id="{00000000-0008-0000-0000-00007D10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22" name="Option Button 1150" hidden="1">
                <a:extLst>
                  <a:ext uri="{63B3BB69-23CF-44E3-9099-C40C66FF867C}">
                    <a14:compatExt spid="_x0000_s4222"/>
                  </a:ext>
                  <a:ext uri="{FF2B5EF4-FFF2-40B4-BE49-F238E27FC236}">
                    <a16:creationId xmlns:a16="http://schemas.microsoft.com/office/drawing/2014/main" id="{00000000-0008-0000-0000-00007E100000}"/>
                  </a:ext>
                </a:extLst>
              </xdr:cNvPr>
              <xdr:cNvSpPr/>
            </xdr:nvSpPr>
            <xdr:spPr bwMode="auto">
              <a:xfrm>
                <a:off x="375971" y="12835168"/>
                <a:ext cx="204108" cy="2086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23" name="Group Box 1151" hidden="1">
                <a:extLst>
                  <a:ext uri="{63B3BB69-23CF-44E3-9099-C40C66FF867C}">
                    <a14:compatExt spid="_x0000_s4223"/>
                  </a:ext>
                  <a:ext uri="{FF2B5EF4-FFF2-40B4-BE49-F238E27FC236}">
                    <a16:creationId xmlns:a16="http://schemas.microsoft.com/office/drawing/2014/main" id="{00000000-0008-0000-0000-00007F100000}"/>
                  </a:ext>
                </a:extLst>
              </xdr:cNvPr>
              <xdr:cNvSpPr/>
            </xdr:nvSpPr>
            <xdr:spPr bwMode="auto">
              <a:xfrm>
                <a:off x="340858" y="12621244"/>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4224" name="Option Button 1152" hidden="1">
                <a:extLst>
                  <a:ext uri="{63B3BB69-23CF-44E3-9099-C40C66FF867C}">
                    <a14:compatExt spid="_x0000_s4224"/>
                  </a:ext>
                  <a:ext uri="{FF2B5EF4-FFF2-40B4-BE49-F238E27FC236}">
                    <a16:creationId xmlns:a16="http://schemas.microsoft.com/office/drawing/2014/main" id="{00000000-0008-0000-0000-000080100000}"/>
                  </a:ext>
                </a:extLst>
              </xdr:cNvPr>
              <xdr:cNvSpPr/>
            </xdr:nvSpPr>
            <xdr:spPr bwMode="auto">
              <a:xfrm>
                <a:off x="375561" y="13049248"/>
                <a:ext cx="204108" cy="195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25" name="Option Button 1153" hidden="1">
                <a:extLst>
                  <a:ext uri="{63B3BB69-23CF-44E3-9099-C40C66FF867C}">
                    <a14:compatExt spid="_x0000_s4225"/>
                  </a:ext>
                  <a:ext uri="{FF2B5EF4-FFF2-40B4-BE49-F238E27FC236}">
                    <a16:creationId xmlns:a16="http://schemas.microsoft.com/office/drawing/2014/main" id="{00000000-0008-0000-0000-000081100000}"/>
                  </a:ext>
                </a:extLst>
              </xdr:cNvPr>
              <xdr:cNvSpPr/>
            </xdr:nvSpPr>
            <xdr:spPr bwMode="auto">
              <a:xfrm>
                <a:off x="375561" y="13242469"/>
                <a:ext cx="204108" cy="2122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341</xdr:row>
          <xdr:rowOff>180975</xdr:rowOff>
        </xdr:from>
        <xdr:to>
          <xdr:col>4</xdr:col>
          <xdr:colOff>57150</xdr:colOff>
          <xdr:row>346</xdr:row>
          <xdr:rowOff>0</xdr:rowOff>
        </xdr:to>
        <xdr:grpSp>
          <xdr:nvGrpSpPr>
            <xdr:cNvPr id="16932" name="グループ化 2">
              <a:extLst>
                <a:ext uri="{FF2B5EF4-FFF2-40B4-BE49-F238E27FC236}">
                  <a16:creationId xmlns:a16="http://schemas.microsoft.com/office/drawing/2014/main" id="{00000000-0008-0000-0000-000024420000}"/>
                </a:ext>
              </a:extLst>
            </xdr:cNvPr>
            <xdr:cNvGrpSpPr>
              <a:grpSpLocks/>
            </xdr:cNvGrpSpPr>
          </xdr:nvGrpSpPr>
          <xdr:grpSpPr bwMode="auto">
            <a:xfrm>
              <a:off x="485775" y="68389500"/>
              <a:ext cx="276225" cy="819150"/>
              <a:chOff x="340858" y="12621244"/>
              <a:chExt cx="273505" cy="870486"/>
            </a:xfrm>
          </xdr:grpSpPr>
          <xdr:sp macro="" textlink="">
            <xdr:nvSpPr>
              <xdr:cNvPr id="4261" name="Option Button 1189" hidden="1">
                <a:extLst>
                  <a:ext uri="{63B3BB69-23CF-44E3-9099-C40C66FF867C}">
                    <a14:compatExt spid="_x0000_s4261"/>
                  </a:ext>
                  <a:ext uri="{FF2B5EF4-FFF2-40B4-BE49-F238E27FC236}">
                    <a16:creationId xmlns:a16="http://schemas.microsoft.com/office/drawing/2014/main" id="{00000000-0008-0000-0000-0000A510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62" name="Option Button 1190" hidden="1">
                <a:extLst>
                  <a:ext uri="{63B3BB69-23CF-44E3-9099-C40C66FF867C}">
                    <a14:compatExt spid="_x0000_s4262"/>
                  </a:ext>
                  <a:ext uri="{FF2B5EF4-FFF2-40B4-BE49-F238E27FC236}">
                    <a16:creationId xmlns:a16="http://schemas.microsoft.com/office/drawing/2014/main" id="{00000000-0008-0000-0000-0000A6100000}"/>
                  </a:ext>
                </a:extLst>
              </xdr:cNvPr>
              <xdr:cNvSpPr/>
            </xdr:nvSpPr>
            <xdr:spPr bwMode="auto">
              <a:xfrm>
                <a:off x="375971" y="12835168"/>
                <a:ext cx="204108" cy="2086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63" name="Group Box 1191" hidden="1">
                <a:extLst>
                  <a:ext uri="{63B3BB69-23CF-44E3-9099-C40C66FF867C}">
                    <a14:compatExt spid="_x0000_s4263"/>
                  </a:ext>
                  <a:ext uri="{FF2B5EF4-FFF2-40B4-BE49-F238E27FC236}">
                    <a16:creationId xmlns:a16="http://schemas.microsoft.com/office/drawing/2014/main" id="{00000000-0008-0000-0000-0000A7100000}"/>
                  </a:ext>
                </a:extLst>
              </xdr:cNvPr>
              <xdr:cNvSpPr/>
            </xdr:nvSpPr>
            <xdr:spPr bwMode="auto">
              <a:xfrm>
                <a:off x="340858" y="12621244"/>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4264" name="Option Button 1192" hidden="1">
                <a:extLst>
                  <a:ext uri="{63B3BB69-23CF-44E3-9099-C40C66FF867C}">
                    <a14:compatExt spid="_x0000_s4264"/>
                  </a:ext>
                  <a:ext uri="{FF2B5EF4-FFF2-40B4-BE49-F238E27FC236}">
                    <a16:creationId xmlns:a16="http://schemas.microsoft.com/office/drawing/2014/main" id="{00000000-0008-0000-0000-0000A8100000}"/>
                  </a:ext>
                </a:extLst>
              </xdr:cNvPr>
              <xdr:cNvSpPr/>
            </xdr:nvSpPr>
            <xdr:spPr bwMode="auto">
              <a:xfrm>
                <a:off x="375561" y="13049248"/>
                <a:ext cx="204108" cy="195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65" name="Option Button 1193" hidden="1">
                <a:extLst>
                  <a:ext uri="{63B3BB69-23CF-44E3-9099-C40C66FF867C}">
                    <a14:compatExt spid="_x0000_s4265"/>
                  </a:ext>
                  <a:ext uri="{FF2B5EF4-FFF2-40B4-BE49-F238E27FC236}">
                    <a16:creationId xmlns:a16="http://schemas.microsoft.com/office/drawing/2014/main" id="{00000000-0008-0000-0000-0000A9100000}"/>
                  </a:ext>
                </a:extLst>
              </xdr:cNvPr>
              <xdr:cNvSpPr/>
            </xdr:nvSpPr>
            <xdr:spPr bwMode="auto">
              <a:xfrm>
                <a:off x="375561" y="13242469"/>
                <a:ext cx="204108" cy="2122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350</xdr:row>
          <xdr:rowOff>180975</xdr:rowOff>
        </xdr:from>
        <xdr:to>
          <xdr:col>4</xdr:col>
          <xdr:colOff>57150</xdr:colOff>
          <xdr:row>355</xdr:row>
          <xdr:rowOff>0</xdr:rowOff>
        </xdr:to>
        <xdr:grpSp>
          <xdr:nvGrpSpPr>
            <xdr:cNvPr id="16933" name="グループ化 2">
              <a:extLst>
                <a:ext uri="{FF2B5EF4-FFF2-40B4-BE49-F238E27FC236}">
                  <a16:creationId xmlns:a16="http://schemas.microsoft.com/office/drawing/2014/main" id="{00000000-0008-0000-0000-000025420000}"/>
                </a:ext>
              </a:extLst>
            </xdr:cNvPr>
            <xdr:cNvGrpSpPr>
              <a:grpSpLocks/>
            </xdr:cNvGrpSpPr>
          </xdr:nvGrpSpPr>
          <xdr:grpSpPr bwMode="auto">
            <a:xfrm>
              <a:off x="485775" y="70189725"/>
              <a:ext cx="276225" cy="819150"/>
              <a:chOff x="340858" y="12621244"/>
              <a:chExt cx="273505" cy="870486"/>
            </a:xfrm>
          </xdr:grpSpPr>
          <xdr:sp macro="" textlink="">
            <xdr:nvSpPr>
              <xdr:cNvPr id="4271" name="Option Button 1199" hidden="1">
                <a:extLst>
                  <a:ext uri="{63B3BB69-23CF-44E3-9099-C40C66FF867C}">
                    <a14:compatExt spid="_x0000_s4271"/>
                  </a:ext>
                  <a:ext uri="{FF2B5EF4-FFF2-40B4-BE49-F238E27FC236}">
                    <a16:creationId xmlns:a16="http://schemas.microsoft.com/office/drawing/2014/main" id="{00000000-0008-0000-0000-0000AF10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72" name="Option Button 1200" hidden="1">
                <a:extLst>
                  <a:ext uri="{63B3BB69-23CF-44E3-9099-C40C66FF867C}">
                    <a14:compatExt spid="_x0000_s4272"/>
                  </a:ext>
                  <a:ext uri="{FF2B5EF4-FFF2-40B4-BE49-F238E27FC236}">
                    <a16:creationId xmlns:a16="http://schemas.microsoft.com/office/drawing/2014/main" id="{00000000-0008-0000-0000-0000B0100000}"/>
                  </a:ext>
                </a:extLst>
              </xdr:cNvPr>
              <xdr:cNvSpPr/>
            </xdr:nvSpPr>
            <xdr:spPr bwMode="auto">
              <a:xfrm>
                <a:off x="375971" y="12835168"/>
                <a:ext cx="204108" cy="2086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73" name="Group Box 1201" hidden="1">
                <a:extLst>
                  <a:ext uri="{63B3BB69-23CF-44E3-9099-C40C66FF867C}">
                    <a14:compatExt spid="_x0000_s4273"/>
                  </a:ext>
                  <a:ext uri="{FF2B5EF4-FFF2-40B4-BE49-F238E27FC236}">
                    <a16:creationId xmlns:a16="http://schemas.microsoft.com/office/drawing/2014/main" id="{00000000-0008-0000-0000-0000B1100000}"/>
                  </a:ext>
                </a:extLst>
              </xdr:cNvPr>
              <xdr:cNvSpPr/>
            </xdr:nvSpPr>
            <xdr:spPr bwMode="auto">
              <a:xfrm>
                <a:off x="340858" y="12621244"/>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4274" name="Option Button 1202" hidden="1">
                <a:extLst>
                  <a:ext uri="{63B3BB69-23CF-44E3-9099-C40C66FF867C}">
                    <a14:compatExt spid="_x0000_s4274"/>
                  </a:ext>
                  <a:ext uri="{FF2B5EF4-FFF2-40B4-BE49-F238E27FC236}">
                    <a16:creationId xmlns:a16="http://schemas.microsoft.com/office/drawing/2014/main" id="{00000000-0008-0000-0000-0000B2100000}"/>
                  </a:ext>
                </a:extLst>
              </xdr:cNvPr>
              <xdr:cNvSpPr/>
            </xdr:nvSpPr>
            <xdr:spPr bwMode="auto">
              <a:xfrm>
                <a:off x="375561" y="13049248"/>
                <a:ext cx="204108" cy="195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75" name="Option Button 1203" hidden="1">
                <a:extLst>
                  <a:ext uri="{63B3BB69-23CF-44E3-9099-C40C66FF867C}">
                    <a14:compatExt spid="_x0000_s4275"/>
                  </a:ext>
                  <a:ext uri="{FF2B5EF4-FFF2-40B4-BE49-F238E27FC236}">
                    <a16:creationId xmlns:a16="http://schemas.microsoft.com/office/drawing/2014/main" id="{00000000-0008-0000-0000-0000B3100000}"/>
                  </a:ext>
                </a:extLst>
              </xdr:cNvPr>
              <xdr:cNvSpPr/>
            </xdr:nvSpPr>
            <xdr:spPr bwMode="auto">
              <a:xfrm>
                <a:off x="375561" y="13242469"/>
                <a:ext cx="204108" cy="2122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359</xdr:row>
          <xdr:rowOff>180975</xdr:rowOff>
        </xdr:from>
        <xdr:to>
          <xdr:col>4</xdr:col>
          <xdr:colOff>57150</xdr:colOff>
          <xdr:row>364</xdr:row>
          <xdr:rowOff>28575</xdr:rowOff>
        </xdr:to>
        <xdr:grpSp>
          <xdr:nvGrpSpPr>
            <xdr:cNvPr id="16934" name="グループ化 2">
              <a:extLst>
                <a:ext uri="{FF2B5EF4-FFF2-40B4-BE49-F238E27FC236}">
                  <a16:creationId xmlns:a16="http://schemas.microsoft.com/office/drawing/2014/main" id="{00000000-0008-0000-0000-000026420000}"/>
                </a:ext>
              </a:extLst>
            </xdr:cNvPr>
            <xdr:cNvGrpSpPr>
              <a:grpSpLocks/>
            </xdr:cNvGrpSpPr>
          </xdr:nvGrpSpPr>
          <xdr:grpSpPr bwMode="auto">
            <a:xfrm>
              <a:off x="485775" y="71989950"/>
              <a:ext cx="276225" cy="847725"/>
              <a:chOff x="340858" y="12621244"/>
              <a:chExt cx="273505" cy="870486"/>
            </a:xfrm>
          </xdr:grpSpPr>
          <xdr:sp macro="" textlink="">
            <xdr:nvSpPr>
              <xdr:cNvPr id="4360" name="Option Button 1288" hidden="1">
                <a:extLst>
                  <a:ext uri="{63B3BB69-23CF-44E3-9099-C40C66FF867C}">
                    <a14:compatExt spid="_x0000_s4360"/>
                  </a:ext>
                  <a:ext uri="{FF2B5EF4-FFF2-40B4-BE49-F238E27FC236}">
                    <a16:creationId xmlns:a16="http://schemas.microsoft.com/office/drawing/2014/main" id="{00000000-0008-0000-0000-00000811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61" name="Option Button 1289" hidden="1">
                <a:extLst>
                  <a:ext uri="{63B3BB69-23CF-44E3-9099-C40C66FF867C}">
                    <a14:compatExt spid="_x0000_s4361"/>
                  </a:ext>
                  <a:ext uri="{FF2B5EF4-FFF2-40B4-BE49-F238E27FC236}">
                    <a16:creationId xmlns:a16="http://schemas.microsoft.com/office/drawing/2014/main" id="{00000000-0008-0000-0000-00000911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62" name="Group Box 1290" hidden="1">
                <a:extLst>
                  <a:ext uri="{63B3BB69-23CF-44E3-9099-C40C66FF867C}">
                    <a14:compatExt spid="_x0000_s4362"/>
                  </a:ext>
                  <a:ext uri="{FF2B5EF4-FFF2-40B4-BE49-F238E27FC236}">
                    <a16:creationId xmlns:a16="http://schemas.microsoft.com/office/drawing/2014/main" id="{00000000-0008-0000-0000-00000A110000}"/>
                  </a:ext>
                </a:extLst>
              </xdr:cNvPr>
              <xdr:cNvSpPr/>
            </xdr:nvSpPr>
            <xdr:spPr bwMode="auto">
              <a:xfrm>
                <a:off x="340858" y="12621244"/>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4363" name="Option Button 1291" hidden="1">
                <a:extLst>
                  <a:ext uri="{63B3BB69-23CF-44E3-9099-C40C66FF867C}">
                    <a14:compatExt spid="_x0000_s4363"/>
                  </a:ext>
                  <a:ext uri="{FF2B5EF4-FFF2-40B4-BE49-F238E27FC236}">
                    <a16:creationId xmlns:a16="http://schemas.microsoft.com/office/drawing/2014/main" id="{00000000-0008-0000-0000-00000B11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64" name="Option Button 1292" hidden="1">
                <a:extLst>
                  <a:ext uri="{63B3BB69-23CF-44E3-9099-C40C66FF867C}">
                    <a14:compatExt spid="_x0000_s4364"/>
                  </a:ext>
                  <a:ext uri="{FF2B5EF4-FFF2-40B4-BE49-F238E27FC236}">
                    <a16:creationId xmlns:a16="http://schemas.microsoft.com/office/drawing/2014/main" id="{00000000-0008-0000-0000-00000C11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366</xdr:row>
          <xdr:rowOff>180975</xdr:rowOff>
        </xdr:from>
        <xdr:to>
          <xdr:col>4</xdr:col>
          <xdr:colOff>57150</xdr:colOff>
          <xdr:row>371</xdr:row>
          <xdr:rowOff>0</xdr:rowOff>
        </xdr:to>
        <xdr:grpSp>
          <xdr:nvGrpSpPr>
            <xdr:cNvPr id="16935" name="グループ化 2">
              <a:extLst>
                <a:ext uri="{FF2B5EF4-FFF2-40B4-BE49-F238E27FC236}">
                  <a16:creationId xmlns:a16="http://schemas.microsoft.com/office/drawing/2014/main" id="{00000000-0008-0000-0000-000027420000}"/>
                </a:ext>
              </a:extLst>
            </xdr:cNvPr>
            <xdr:cNvGrpSpPr>
              <a:grpSpLocks/>
            </xdr:cNvGrpSpPr>
          </xdr:nvGrpSpPr>
          <xdr:grpSpPr bwMode="auto">
            <a:xfrm>
              <a:off x="485775" y="73390125"/>
              <a:ext cx="276225" cy="819150"/>
              <a:chOff x="340858" y="12621244"/>
              <a:chExt cx="273505" cy="870486"/>
            </a:xfrm>
          </xdr:grpSpPr>
          <xdr:sp macro="" textlink="">
            <xdr:nvSpPr>
              <xdr:cNvPr id="4370" name="Option Button 1298" hidden="1">
                <a:extLst>
                  <a:ext uri="{63B3BB69-23CF-44E3-9099-C40C66FF867C}">
                    <a14:compatExt spid="_x0000_s4370"/>
                  </a:ext>
                  <a:ext uri="{FF2B5EF4-FFF2-40B4-BE49-F238E27FC236}">
                    <a16:creationId xmlns:a16="http://schemas.microsoft.com/office/drawing/2014/main" id="{00000000-0008-0000-0000-00001211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71" name="Option Button 1299" hidden="1">
                <a:extLst>
                  <a:ext uri="{63B3BB69-23CF-44E3-9099-C40C66FF867C}">
                    <a14:compatExt spid="_x0000_s4371"/>
                  </a:ext>
                  <a:ext uri="{FF2B5EF4-FFF2-40B4-BE49-F238E27FC236}">
                    <a16:creationId xmlns:a16="http://schemas.microsoft.com/office/drawing/2014/main" id="{00000000-0008-0000-0000-000013110000}"/>
                  </a:ext>
                </a:extLst>
              </xdr:cNvPr>
              <xdr:cNvSpPr/>
            </xdr:nvSpPr>
            <xdr:spPr bwMode="auto">
              <a:xfrm>
                <a:off x="375971" y="12835168"/>
                <a:ext cx="204108" cy="2086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72" name="Group Box 1300" hidden="1">
                <a:extLst>
                  <a:ext uri="{63B3BB69-23CF-44E3-9099-C40C66FF867C}">
                    <a14:compatExt spid="_x0000_s4372"/>
                  </a:ext>
                  <a:ext uri="{FF2B5EF4-FFF2-40B4-BE49-F238E27FC236}">
                    <a16:creationId xmlns:a16="http://schemas.microsoft.com/office/drawing/2014/main" id="{00000000-0008-0000-0000-000014110000}"/>
                  </a:ext>
                </a:extLst>
              </xdr:cNvPr>
              <xdr:cNvSpPr/>
            </xdr:nvSpPr>
            <xdr:spPr bwMode="auto">
              <a:xfrm>
                <a:off x="340858" y="12621244"/>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4373" name="Option Button 1301" hidden="1">
                <a:extLst>
                  <a:ext uri="{63B3BB69-23CF-44E3-9099-C40C66FF867C}">
                    <a14:compatExt spid="_x0000_s4373"/>
                  </a:ext>
                  <a:ext uri="{FF2B5EF4-FFF2-40B4-BE49-F238E27FC236}">
                    <a16:creationId xmlns:a16="http://schemas.microsoft.com/office/drawing/2014/main" id="{00000000-0008-0000-0000-000015110000}"/>
                  </a:ext>
                </a:extLst>
              </xdr:cNvPr>
              <xdr:cNvSpPr/>
            </xdr:nvSpPr>
            <xdr:spPr bwMode="auto">
              <a:xfrm>
                <a:off x="375561" y="13049248"/>
                <a:ext cx="204108" cy="195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74" name="Option Button 1302" hidden="1">
                <a:extLst>
                  <a:ext uri="{63B3BB69-23CF-44E3-9099-C40C66FF867C}">
                    <a14:compatExt spid="_x0000_s4374"/>
                  </a:ext>
                  <a:ext uri="{FF2B5EF4-FFF2-40B4-BE49-F238E27FC236}">
                    <a16:creationId xmlns:a16="http://schemas.microsoft.com/office/drawing/2014/main" id="{00000000-0008-0000-0000-000016110000}"/>
                  </a:ext>
                </a:extLst>
              </xdr:cNvPr>
              <xdr:cNvSpPr/>
            </xdr:nvSpPr>
            <xdr:spPr bwMode="auto">
              <a:xfrm>
                <a:off x="375561" y="13242469"/>
                <a:ext cx="204108" cy="2122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373</xdr:row>
          <xdr:rowOff>180975</xdr:rowOff>
        </xdr:from>
        <xdr:to>
          <xdr:col>4</xdr:col>
          <xdr:colOff>57150</xdr:colOff>
          <xdr:row>378</xdr:row>
          <xdr:rowOff>28575</xdr:rowOff>
        </xdr:to>
        <xdr:grpSp>
          <xdr:nvGrpSpPr>
            <xdr:cNvPr id="16936" name="グループ化 2">
              <a:extLst>
                <a:ext uri="{FF2B5EF4-FFF2-40B4-BE49-F238E27FC236}">
                  <a16:creationId xmlns:a16="http://schemas.microsoft.com/office/drawing/2014/main" id="{00000000-0008-0000-0000-000028420000}"/>
                </a:ext>
              </a:extLst>
            </xdr:cNvPr>
            <xdr:cNvGrpSpPr>
              <a:grpSpLocks/>
            </xdr:cNvGrpSpPr>
          </xdr:nvGrpSpPr>
          <xdr:grpSpPr bwMode="auto">
            <a:xfrm>
              <a:off x="485775" y="74790300"/>
              <a:ext cx="276225" cy="847725"/>
              <a:chOff x="340858" y="12621244"/>
              <a:chExt cx="273505" cy="870486"/>
            </a:xfrm>
          </xdr:grpSpPr>
          <xdr:sp macro="" textlink="">
            <xdr:nvSpPr>
              <xdr:cNvPr id="4375" name="Option Button 1303" hidden="1">
                <a:extLst>
                  <a:ext uri="{63B3BB69-23CF-44E3-9099-C40C66FF867C}">
                    <a14:compatExt spid="_x0000_s4375"/>
                  </a:ext>
                  <a:ext uri="{FF2B5EF4-FFF2-40B4-BE49-F238E27FC236}">
                    <a16:creationId xmlns:a16="http://schemas.microsoft.com/office/drawing/2014/main" id="{00000000-0008-0000-0000-00001711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76" name="Option Button 1304" hidden="1">
                <a:extLst>
                  <a:ext uri="{63B3BB69-23CF-44E3-9099-C40C66FF867C}">
                    <a14:compatExt spid="_x0000_s4376"/>
                  </a:ext>
                  <a:ext uri="{FF2B5EF4-FFF2-40B4-BE49-F238E27FC236}">
                    <a16:creationId xmlns:a16="http://schemas.microsoft.com/office/drawing/2014/main" id="{00000000-0008-0000-0000-00001811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77" name="Group Box 1305" hidden="1">
                <a:extLst>
                  <a:ext uri="{63B3BB69-23CF-44E3-9099-C40C66FF867C}">
                    <a14:compatExt spid="_x0000_s4377"/>
                  </a:ext>
                  <a:ext uri="{FF2B5EF4-FFF2-40B4-BE49-F238E27FC236}">
                    <a16:creationId xmlns:a16="http://schemas.microsoft.com/office/drawing/2014/main" id="{00000000-0008-0000-0000-000019110000}"/>
                  </a:ext>
                </a:extLst>
              </xdr:cNvPr>
              <xdr:cNvSpPr/>
            </xdr:nvSpPr>
            <xdr:spPr bwMode="auto">
              <a:xfrm>
                <a:off x="340858" y="12621244"/>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4378" name="Option Button 1306" hidden="1">
                <a:extLst>
                  <a:ext uri="{63B3BB69-23CF-44E3-9099-C40C66FF867C}">
                    <a14:compatExt spid="_x0000_s4378"/>
                  </a:ext>
                  <a:ext uri="{FF2B5EF4-FFF2-40B4-BE49-F238E27FC236}">
                    <a16:creationId xmlns:a16="http://schemas.microsoft.com/office/drawing/2014/main" id="{00000000-0008-0000-0000-00001A11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79" name="Option Button 1307" hidden="1">
                <a:extLst>
                  <a:ext uri="{63B3BB69-23CF-44E3-9099-C40C66FF867C}">
                    <a14:compatExt spid="_x0000_s4379"/>
                  </a:ext>
                  <a:ext uri="{FF2B5EF4-FFF2-40B4-BE49-F238E27FC236}">
                    <a16:creationId xmlns:a16="http://schemas.microsoft.com/office/drawing/2014/main" id="{00000000-0008-0000-0000-00001B11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36</xdr:row>
          <xdr:rowOff>171450</xdr:rowOff>
        </xdr:from>
        <xdr:to>
          <xdr:col>4</xdr:col>
          <xdr:colOff>47625</xdr:colOff>
          <xdr:row>42</xdr:row>
          <xdr:rowOff>0</xdr:rowOff>
        </xdr:to>
        <xdr:grpSp>
          <xdr:nvGrpSpPr>
            <xdr:cNvPr id="16937" name="グループ化 2">
              <a:extLst>
                <a:ext uri="{FF2B5EF4-FFF2-40B4-BE49-F238E27FC236}">
                  <a16:creationId xmlns:a16="http://schemas.microsoft.com/office/drawing/2014/main" id="{00000000-0008-0000-0000-000029420000}"/>
                </a:ext>
              </a:extLst>
            </xdr:cNvPr>
            <xdr:cNvGrpSpPr>
              <a:grpSpLocks/>
            </xdr:cNvGrpSpPr>
          </xdr:nvGrpSpPr>
          <xdr:grpSpPr bwMode="auto">
            <a:xfrm>
              <a:off x="476250" y="7372350"/>
              <a:ext cx="276225" cy="1028700"/>
              <a:chOff x="340857" y="12621249"/>
              <a:chExt cx="273505" cy="1051895"/>
            </a:xfrm>
          </xdr:grpSpPr>
          <xdr:sp macro="" textlink="">
            <xdr:nvSpPr>
              <xdr:cNvPr id="7433" name="Option Button 3337" hidden="1">
                <a:extLst>
                  <a:ext uri="{63B3BB69-23CF-44E3-9099-C40C66FF867C}">
                    <a14:compatExt spid="_x0000_s7433"/>
                  </a:ext>
                  <a:ext uri="{FF2B5EF4-FFF2-40B4-BE49-F238E27FC236}">
                    <a16:creationId xmlns:a16="http://schemas.microsoft.com/office/drawing/2014/main" id="{00000000-0008-0000-0000-0000091D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434" name="Option Button 3338" hidden="1">
                <a:extLst>
                  <a:ext uri="{63B3BB69-23CF-44E3-9099-C40C66FF867C}">
                    <a14:compatExt spid="_x0000_s7434"/>
                  </a:ext>
                  <a:ext uri="{FF2B5EF4-FFF2-40B4-BE49-F238E27FC236}">
                    <a16:creationId xmlns:a16="http://schemas.microsoft.com/office/drawing/2014/main" id="{00000000-0008-0000-0000-00000A1D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435" name="Group Box 3339" hidden="1">
                <a:extLst>
                  <a:ext uri="{63B3BB69-23CF-44E3-9099-C40C66FF867C}">
                    <a14:compatExt spid="_x0000_s7435"/>
                  </a:ext>
                  <a:ext uri="{FF2B5EF4-FFF2-40B4-BE49-F238E27FC236}">
                    <a16:creationId xmlns:a16="http://schemas.microsoft.com/office/drawing/2014/main" id="{00000000-0008-0000-0000-00000B1D0000}"/>
                  </a:ext>
                </a:extLst>
              </xdr:cNvPr>
              <xdr:cNvSpPr/>
            </xdr:nvSpPr>
            <xdr:spPr bwMode="auto">
              <a:xfrm>
                <a:off x="340857" y="12621249"/>
                <a:ext cx="273505" cy="105189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7436" name="Option Button 3340" hidden="1">
                <a:extLst>
                  <a:ext uri="{63B3BB69-23CF-44E3-9099-C40C66FF867C}">
                    <a14:compatExt spid="_x0000_s7436"/>
                  </a:ext>
                  <a:ext uri="{FF2B5EF4-FFF2-40B4-BE49-F238E27FC236}">
                    <a16:creationId xmlns:a16="http://schemas.microsoft.com/office/drawing/2014/main" id="{00000000-0008-0000-0000-00000C1D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437" name="Option Button 3341" hidden="1">
                <a:extLst>
                  <a:ext uri="{63B3BB69-23CF-44E3-9099-C40C66FF867C}">
                    <a14:compatExt spid="_x0000_s7437"/>
                  </a:ext>
                  <a:ext uri="{FF2B5EF4-FFF2-40B4-BE49-F238E27FC236}">
                    <a16:creationId xmlns:a16="http://schemas.microsoft.com/office/drawing/2014/main" id="{00000000-0008-0000-0000-00000D1D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438" name="Option Button 3342" hidden="1">
                <a:extLst>
                  <a:ext uri="{63B3BB69-23CF-44E3-9099-C40C66FF867C}">
                    <a14:compatExt spid="_x0000_s7438"/>
                  </a:ext>
                  <a:ext uri="{FF2B5EF4-FFF2-40B4-BE49-F238E27FC236}">
                    <a16:creationId xmlns:a16="http://schemas.microsoft.com/office/drawing/2014/main" id="{00000000-0008-0000-0000-00000E1D0000}"/>
                  </a:ext>
                </a:extLst>
              </xdr:cNvPr>
              <xdr:cNvSpPr/>
            </xdr:nvSpPr>
            <xdr:spPr bwMode="auto">
              <a:xfrm>
                <a:off x="376239" y="13449300"/>
                <a:ext cx="204108" cy="2122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43</xdr:row>
          <xdr:rowOff>171450</xdr:rowOff>
        </xdr:from>
        <xdr:to>
          <xdr:col>4</xdr:col>
          <xdr:colOff>47625</xdr:colOff>
          <xdr:row>49</xdr:row>
          <xdr:rowOff>0</xdr:rowOff>
        </xdr:to>
        <xdr:grpSp>
          <xdr:nvGrpSpPr>
            <xdr:cNvPr id="16938" name="グループ化 2">
              <a:extLst>
                <a:ext uri="{FF2B5EF4-FFF2-40B4-BE49-F238E27FC236}">
                  <a16:creationId xmlns:a16="http://schemas.microsoft.com/office/drawing/2014/main" id="{00000000-0008-0000-0000-00002A420000}"/>
                </a:ext>
              </a:extLst>
            </xdr:cNvPr>
            <xdr:cNvGrpSpPr>
              <a:grpSpLocks/>
            </xdr:cNvGrpSpPr>
          </xdr:nvGrpSpPr>
          <xdr:grpSpPr bwMode="auto">
            <a:xfrm>
              <a:off x="476250" y="8772525"/>
              <a:ext cx="276225" cy="1028700"/>
              <a:chOff x="340857" y="12621249"/>
              <a:chExt cx="273505" cy="1051895"/>
            </a:xfrm>
          </xdr:grpSpPr>
          <xdr:sp macro="" textlink="">
            <xdr:nvSpPr>
              <xdr:cNvPr id="7439" name="Option Button 3343" hidden="1">
                <a:extLst>
                  <a:ext uri="{63B3BB69-23CF-44E3-9099-C40C66FF867C}">
                    <a14:compatExt spid="_x0000_s7439"/>
                  </a:ext>
                  <a:ext uri="{FF2B5EF4-FFF2-40B4-BE49-F238E27FC236}">
                    <a16:creationId xmlns:a16="http://schemas.microsoft.com/office/drawing/2014/main" id="{00000000-0008-0000-0000-00000F1D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440" name="Option Button 3344" hidden="1">
                <a:extLst>
                  <a:ext uri="{63B3BB69-23CF-44E3-9099-C40C66FF867C}">
                    <a14:compatExt spid="_x0000_s7440"/>
                  </a:ext>
                  <a:ext uri="{FF2B5EF4-FFF2-40B4-BE49-F238E27FC236}">
                    <a16:creationId xmlns:a16="http://schemas.microsoft.com/office/drawing/2014/main" id="{00000000-0008-0000-0000-0000101D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441" name="Group Box 3345" hidden="1">
                <a:extLst>
                  <a:ext uri="{63B3BB69-23CF-44E3-9099-C40C66FF867C}">
                    <a14:compatExt spid="_x0000_s7441"/>
                  </a:ext>
                  <a:ext uri="{FF2B5EF4-FFF2-40B4-BE49-F238E27FC236}">
                    <a16:creationId xmlns:a16="http://schemas.microsoft.com/office/drawing/2014/main" id="{00000000-0008-0000-0000-0000111D0000}"/>
                  </a:ext>
                </a:extLst>
              </xdr:cNvPr>
              <xdr:cNvSpPr/>
            </xdr:nvSpPr>
            <xdr:spPr bwMode="auto">
              <a:xfrm>
                <a:off x="340857" y="12621249"/>
                <a:ext cx="273505" cy="105189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7442" name="Option Button 3346" hidden="1">
                <a:extLst>
                  <a:ext uri="{63B3BB69-23CF-44E3-9099-C40C66FF867C}">
                    <a14:compatExt spid="_x0000_s7442"/>
                  </a:ext>
                  <a:ext uri="{FF2B5EF4-FFF2-40B4-BE49-F238E27FC236}">
                    <a16:creationId xmlns:a16="http://schemas.microsoft.com/office/drawing/2014/main" id="{00000000-0008-0000-0000-0000121D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443" name="Option Button 3347" hidden="1">
                <a:extLst>
                  <a:ext uri="{63B3BB69-23CF-44E3-9099-C40C66FF867C}">
                    <a14:compatExt spid="_x0000_s7443"/>
                  </a:ext>
                  <a:ext uri="{FF2B5EF4-FFF2-40B4-BE49-F238E27FC236}">
                    <a16:creationId xmlns:a16="http://schemas.microsoft.com/office/drawing/2014/main" id="{00000000-0008-0000-0000-0000131D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444" name="Option Button 3348" hidden="1">
                <a:extLst>
                  <a:ext uri="{63B3BB69-23CF-44E3-9099-C40C66FF867C}">
                    <a14:compatExt spid="_x0000_s7444"/>
                  </a:ext>
                  <a:ext uri="{FF2B5EF4-FFF2-40B4-BE49-F238E27FC236}">
                    <a16:creationId xmlns:a16="http://schemas.microsoft.com/office/drawing/2014/main" id="{00000000-0008-0000-0000-0000141D0000}"/>
                  </a:ext>
                </a:extLst>
              </xdr:cNvPr>
              <xdr:cNvSpPr/>
            </xdr:nvSpPr>
            <xdr:spPr bwMode="auto">
              <a:xfrm>
                <a:off x="376239" y="13449300"/>
                <a:ext cx="204108" cy="2122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52</xdr:row>
          <xdr:rowOff>161925</xdr:rowOff>
        </xdr:from>
        <xdr:to>
          <xdr:col>4</xdr:col>
          <xdr:colOff>104775</xdr:colOff>
          <xdr:row>55</xdr:row>
          <xdr:rowOff>28575</xdr:rowOff>
        </xdr:to>
        <xdr:grpSp>
          <xdr:nvGrpSpPr>
            <xdr:cNvPr id="16939" name="グループ化 17">
              <a:extLst>
                <a:ext uri="{FF2B5EF4-FFF2-40B4-BE49-F238E27FC236}">
                  <a16:creationId xmlns:a16="http://schemas.microsoft.com/office/drawing/2014/main" id="{00000000-0008-0000-0000-00002B420000}"/>
                </a:ext>
              </a:extLst>
            </xdr:cNvPr>
            <xdr:cNvGrpSpPr>
              <a:grpSpLocks/>
            </xdr:cNvGrpSpPr>
          </xdr:nvGrpSpPr>
          <xdr:grpSpPr bwMode="auto">
            <a:xfrm>
              <a:off x="466725" y="10563225"/>
              <a:ext cx="342900" cy="466725"/>
              <a:chOff x="318407" y="8531679"/>
              <a:chExt cx="326570" cy="473528"/>
            </a:xfrm>
          </xdr:grpSpPr>
          <xdr:sp macro="" textlink="">
            <xdr:nvSpPr>
              <xdr:cNvPr id="7445" name="Option Button 3349" hidden="1">
                <a:extLst>
                  <a:ext uri="{63B3BB69-23CF-44E3-9099-C40C66FF867C}">
                    <a14:compatExt spid="_x0000_s7445"/>
                  </a:ext>
                  <a:ext uri="{FF2B5EF4-FFF2-40B4-BE49-F238E27FC236}">
                    <a16:creationId xmlns:a16="http://schemas.microsoft.com/office/drawing/2014/main" id="{00000000-0008-0000-0000-0000151D0000}"/>
                  </a:ext>
                </a:extLst>
              </xdr:cNvPr>
              <xdr:cNvSpPr/>
            </xdr:nvSpPr>
            <xdr:spPr bwMode="auto">
              <a:xfrm>
                <a:off x="375681" y="8554935"/>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446" name="Option Button 3350" hidden="1">
                <a:extLst>
                  <a:ext uri="{63B3BB69-23CF-44E3-9099-C40C66FF867C}">
                    <a14:compatExt spid="_x0000_s7446"/>
                  </a:ext>
                  <a:ext uri="{FF2B5EF4-FFF2-40B4-BE49-F238E27FC236}">
                    <a16:creationId xmlns:a16="http://schemas.microsoft.com/office/drawing/2014/main" id="{00000000-0008-0000-0000-0000161D0000}"/>
                  </a:ext>
                </a:extLst>
              </xdr:cNvPr>
              <xdr:cNvSpPr/>
            </xdr:nvSpPr>
            <xdr:spPr bwMode="auto">
              <a:xfrm>
                <a:off x="379021" y="8756073"/>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447" name="Group Box 3351" hidden="1">
                <a:extLst>
                  <a:ext uri="{63B3BB69-23CF-44E3-9099-C40C66FF867C}">
                    <a14:compatExt spid="_x0000_s7447"/>
                  </a:ext>
                  <a:ext uri="{FF2B5EF4-FFF2-40B4-BE49-F238E27FC236}">
                    <a16:creationId xmlns:a16="http://schemas.microsoft.com/office/drawing/2014/main" id="{00000000-0008-0000-0000-0000171D0000}"/>
                  </a:ext>
                </a:extLst>
              </xdr:cNvPr>
              <xdr:cNvSpPr/>
            </xdr:nvSpPr>
            <xdr:spPr bwMode="auto">
              <a:xfrm>
                <a:off x="318407" y="8531679"/>
                <a:ext cx="326570" cy="473528"/>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71</xdr:row>
          <xdr:rowOff>190500</xdr:rowOff>
        </xdr:from>
        <xdr:to>
          <xdr:col>4</xdr:col>
          <xdr:colOff>57150</xdr:colOff>
          <xdr:row>77</xdr:row>
          <xdr:rowOff>9525</xdr:rowOff>
        </xdr:to>
        <xdr:grpSp>
          <xdr:nvGrpSpPr>
            <xdr:cNvPr id="16940" name="グループ化 2">
              <a:extLst>
                <a:ext uri="{FF2B5EF4-FFF2-40B4-BE49-F238E27FC236}">
                  <a16:creationId xmlns:a16="http://schemas.microsoft.com/office/drawing/2014/main" id="{00000000-0008-0000-0000-00002C420000}"/>
                </a:ext>
              </a:extLst>
            </xdr:cNvPr>
            <xdr:cNvGrpSpPr>
              <a:grpSpLocks/>
            </xdr:cNvGrpSpPr>
          </xdr:nvGrpSpPr>
          <xdr:grpSpPr bwMode="auto">
            <a:xfrm>
              <a:off x="485775" y="14392275"/>
              <a:ext cx="276225" cy="1019175"/>
              <a:chOff x="340857" y="12621247"/>
              <a:chExt cx="273505" cy="1051895"/>
            </a:xfrm>
          </xdr:grpSpPr>
          <xdr:sp macro="" textlink="">
            <xdr:nvSpPr>
              <xdr:cNvPr id="7568" name="Option Button 3472" hidden="1">
                <a:extLst>
                  <a:ext uri="{63B3BB69-23CF-44E3-9099-C40C66FF867C}">
                    <a14:compatExt spid="_x0000_s7568"/>
                  </a:ext>
                  <a:ext uri="{FF2B5EF4-FFF2-40B4-BE49-F238E27FC236}">
                    <a16:creationId xmlns:a16="http://schemas.microsoft.com/office/drawing/2014/main" id="{00000000-0008-0000-0000-0000901D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69" name="Option Button 3473" hidden="1">
                <a:extLst>
                  <a:ext uri="{63B3BB69-23CF-44E3-9099-C40C66FF867C}">
                    <a14:compatExt spid="_x0000_s7569"/>
                  </a:ext>
                  <a:ext uri="{FF2B5EF4-FFF2-40B4-BE49-F238E27FC236}">
                    <a16:creationId xmlns:a16="http://schemas.microsoft.com/office/drawing/2014/main" id="{00000000-0008-0000-0000-0000911D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0" name="Group Box 3474" hidden="1">
                <a:extLst>
                  <a:ext uri="{63B3BB69-23CF-44E3-9099-C40C66FF867C}">
                    <a14:compatExt spid="_x0000_s7570"/>
                  </a:ext>
                  <a:ext uri="{FF2B5EF4-FFF2-40B4-BE49-F238E27FC236}">
                    <a16:creationId xmlns:a16="http://schemas.microsoft.com/office/drawing/2014/main" id="{00000000-0008-0000-0000-0000921D0000}"/>
                  </a:ext>
                </a:extLst>
              </xdr:cNvPr>
              <xdr:cNvSpPr/>
            </xdr:nvSpPr>
            <xdr:spPr bwMode="auto">
              <a:xfrm>
                <a:off x="340857" y="12621247"/>
                <a:ext cx="273505" cy="105189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7571" name="Option Button 3475" hidden="1">
                <a:extLst>
                  <a:ext uri="{63B3BB69-23CF-44E3-9099-C40C66FF867C}">
                    <a14:compatExt spid="_x0000_s7571"/>
                  </a:ext>
                  <a:ext uri="{FF2B5EF4-FFF2-40B4-BE49-F238E27FC236}">
                    <a16:creationId xmlns:a16="http://schemas.microsoft.com/office/drawing/2014/main" id="{00000000-0008-0000-0000-0000931D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2" name="Option Button 3476" hidden="1">
                <a:extLst>
                  <a:ext uri="{63B3BB69-23CF-44E3-9099-C40C66FF867C}">
                    <a14:compatExt spid="_x0000_s7572"/>
                  </a:ext>
                  <a:ext uri="{FF2B5EF4-FFF2-40B4-BE49-F238E27FC236}">
                    <a16:creationId xmlns:a16="http://schemas.microsoft.com/office/drawing/2014/main" id="{00000000-0008-0000-0000-0000941D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3" name="Option Button 3477" hidden="1">
                <a:extLst>
                  <a:ext uri="{63B3BB69-23CF-44E3-9099-C40C66FF867C}">
                    <a14:compatExt spid="_x0000_s7573"/>
                  </a:ext>
                  <a:ext uri="{FF2B5EF4-FFF2-40B4-BE49-F238E27FC236}">
                    <a16:creationId xmlns:a16="http://schemas.microsoft.com/office/drawing/2014/main" id="{00000000-0008-0000-0000-0000951D0000}"/>
                  </a:ext>
                </a:extLst>
              </xdr:cNvPr>
              <xdr:cNvSpPr/>
            </xdr:nvSpPr>
            <xdr:spPr bwMode="auto">
              <a:xfrm>
                <a:off x="376239" y="13449300"/>
                <a:ext cx="204108" cy="2122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80</xdr:row>
          <xdr:rowOff>190500</xdr:rowOff>
        </xdr:from>
        <xdr:to>
          <xdr:col>4</xdr:col>
          <xdr:colOff>57150</xdr:colOff>
          <xdr:row>86</xdr:row>
          <xdr:rowOff>9525</xdr:rowOff>
        </xdr:to>
        <xdr:grpSp>
          <xdr:nvGrpSpPr>
            <xdr:cNvPr id="16941" name="グループ化 2">
              <a:extLst>
                <a:ext uri="{FF2B5EF4-FFF2-40B4-BE49-F238E27FC236}">
                  <a16:creationId xmlns:a16="http://schemas.microsoft.com/office/drawing/2014/main" id="{00000000-0008-0000-0000-00002D420000}"/>
                </a:ext>
              </a:extLst>
            </xdr:cNvPr>
            <xdr:cNvGrpSpPr>
              <a:grpSpLocks/>
            </xdr:cNvGrpSpPr>
          </xdr:nvGrpSpPr>
          <xdr:grpSpPr bwMode="auto">
            <a:xfrm>
              <a:off x="485775" y="16192500"/>
              <a:ext cx="276225" cy="1019175"/>
              <a:chOff x="340857" y="12621247"/>
              <a:chExt cx="273505" cy="1051895"/>
            </a:xfrm>
          </xdr:grpSpPr>
          <xdr:sp macro="" textlink="">
            <xdr:nvSpPr>
              <xdr:cNvPr id="7574" name="Option Button 3478" hidden="1">
                <a:extLst>
                  <a:ext uri="{63B3BB69-23CF-44E3-9099-C40C66FF867C}">
                    <a14:compatExt spid="_x0000_s7574"/>
                  </a:ext>
                  <a:ext uri="{FF2B5EF4-FFF2-40B4-BE49-F238E27FC236}">
                    <a16:creationId xmlns:a16="http://schemas.microsoft.com/office/drawing/2014/main" id="{00000000-0008-0000-0000-0000961D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5" name="Option Button 3479" hidden="1">
                <a:extLst>
                  <a:ext uri="{63B3BB69-23CF-44E3-9099-C40C66FF867C}">
                    <a14:compatExt spid="_x0000_s7575"/>
                  </a:ext>
                  <a:ext uri="{FF2B5EF4-FFF2-40B4-BE49-F238E27FC236}">
                    <a16:creationId xmlns:a16="http://schemas.microsoft.com/office/drawing/2014/main" id="{00000000-0008-0000-0000-0000971D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6" name="Group Box 3480" hidden="1">
                <a:extLst>
                  <a:ext uri="{63B3BB69-23CF-44E3-9099-C40C66FF867C}">
                    <a14:compatExt spid="_x0000_s7576"/>
                  </a:ext>
                  <a:ext uri="{FF2B5EF4-FFF2-40B4-BE49-F238E27FC236}">
                    <a16:creationId xmlns:a16="http://schemas.microsoft.com/office/drawing/2014/main" id="{00000000-0008-0000-0000-0000981D0000}"/>
                  </a:ext>
                </a:extLst>
              </xdr:cNvPr>
              <xdr:cNvSpPr/>
            </xdr:nvSpPr>
            <xdr:spPr bwMode="auto">
              <a:xfrm>
                <a:off x="340857" y="12621247"/>
                <a:ext cx="273505" cy="105189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7577" name="Option Button 3481" hidden="1">
                <a:extLst>
                  <a:ext uri="{63B3BB69-23CF-44E3-9099-C40C66FF867C}">
                    <a14:compatExt spid="_x0000_s7577"/>
                  </a:ext>
                  <a:ext uri="{FF2B5EF4-FFF2-40B4-BE49-F238E27FC236}">
                    <a16:creationId xmlns:a16="http://schemas.microsoft.com/office/drawing/2014/main" id="{00000000-0008-0000-0000-0000991D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 name="Option Button 3482" hidden="1">
                <a:extLst>
                  <a:ext uri="{63B3BB69-23CF-44E3-9099-C40C66FF867C}">
                    <a14:compatExt spid="_x0000_s7578"/>
                  </a:ext>
                  <a:ext uri="{FF2B5EF4-FFF2-40B4-BE49-F238E27FC236}">
                    <a16:creationId xmlns:a16="http://schemas.microsoft.com/office/drawing/2014/main" id="{00000000-0008-0000-0000-00009A1D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 name="Option Button 3483" hidden="1">
                <a:extLst>
                  <a:ext uri="{63B3BB69-23CF-44E3-9099-C40C66FF867C}">
                    <a14:compatExt spid="_x0000_s7579"/>
                  </a:ext>
                  <a:ext uri="{FF2B5EF4-FFF2-40B4-BE49-F238E27FC236}">
                    <a16:creationId xmlns:a16="http://schemas.microsoft.com/office/drawing/2014/main" id="{00000000-0008-0000-0000-00009B1D0000}"/>
                  </a:ext>
                </a:extLst>
              </xdr:cNvPr>
              <xdr:cNvSpPr/>
            </xdr:nvSpPr>
            <xdr:spPr bwMode="auto">
              <a:xfrm>
                <a:off x="376239" y="13449300"/>
                <a:ext cx="204108" cy="2122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92</xdr:row>
          <xdr:rowOff>171450</xdr:rowOff>
        </xdr:from>
        <xdr:to>
          <xdr:col>4</xdr:col>
          <xdr:colOff>47625</xdr:colOff>
          <xdr:row>98</xdr:row>
          <xdr:rowOff>0</xdr:rowOff>
        </xdr:to>
        <xdr:grpSp>
          <xdr:nvGrpSpPr>
            <xdr:cNvPr id="16942" name="グループ化 2">
              <a:extLst>
                <a:ext uri="{FF2B5EF4-FFF2-40B4-BE49-F238E27FC236}">
                  <a16:creationId xmlns:a16="http://schemas.microsoft.com/office/drawing/2014/main" id="{00000000-0008-0000-0000-00002E420000}"/>
                </a:ext>
              </a:extLst>
            </xdr:cNvPr>
            <xdr:cNvGrpSpPr>
              <a:grpSpLocks/>
            </xdr:cNvGrpSpPr>
          </xdr:nvGrpSpPr>
          <xdr:grpSpPr bwMode="auto">
            <a:xfrm>
              <a:off x="476250" y="18573750"/>
              <a:ext cx="276225" cy="1028700"/>
              <a:chOff x="340857" y="12621249"/>
              <a:chExt cx="273505" cy="1051895"/>
            </a:xfrm>
          </xdr:grpSpPr>
          <xdr:sp macro="" textlink="">
            <xdr:nvSpPr>
              <xdr:cNvPr id="7619" name="Option Button 3523" hidden="1">
                <a:extLst>
                  <a:ext uri="{63B3BB69-23CF-44E3-9099-C40C66FF867C}">
                    <a14:compatExt spid="_x0000_s7619"/>
                  </a:ext>
                  <a:ext uri="{FF2B5EF4-FFF2-40B4-BE49-F238E27FC236}">
                    <a16:creationId xmlns:a16="http://schemas.microsoft.com/office/drawing/2014/main" id="{00000000-0008-0000-0000-0000C31D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620" name="Option Button 3524" hidden="1">
                <a:extLst>
                  <a:ext uri="{63B3BB69-23CF-44E3-9099-C40C66FF867C}">
                    <a14:compatExt spid="_x0000_s7620"/>
                  </a:ext>
                  <a:ext uri="{FF2B5EF4-FFF2-40B4-BE49-F238E27FC236}">
                    <a16:creationId xmlns:a16="http://schemas.microsoft.com/office/drawing/2014/main" id="{00000000-0008-0000-0000-0000C41D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621" name="Group Box 3525" hidden="1">
                <a:extLst>
                  <a:ext uri="{63B3BB69-23CF-44E3-9099-C40C66FF867C}">
                    <a14:compatExt spid="_x0000_s7621"/>
                  </a:ext>
                  <a:ext uri="{FF2B5EF4-FFF2-40B4-BE49-F238E27FC236}">
                    <a16:creationId xmlns:a16="http://schemas.microsoft.com/office/drawing/2014/main" id="{00000000-0008-0000-0000-0000C51D0000}"/>
                  </a:ext>
                </a:extLst>
              </xdr:cNvPr>
              <xdr:cNvSpPr/>
            </xdr:nvSpPr>
            <xdr:spPr bwMode="auto">
              <a:xfrm>
                <a:off x="340857" y="12621249"/>
                <a:ext cx="273505" cy="105189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7622" name="Option Button 3526" hidden="1">
                <a:extLst>
                  <a:ext uri="{63B3BB69-23CF-44E3-9099-C40C66FF867C}">
                    <a14:compatExt spid="_x0000_s7622"/>
                  </a:ext>
                  <a:ext uri="{FF2B5EF4-FFF2-40B4-BE49-F238E27FC236}">
                    <a16:creationId xmlns:a16="http://schemas.microsoft.com/office/drawing/2014/main" id="{00000000-0008-0000-0000-0000C61D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623" name="Option Button 3527" hidden="1">
                <a:extLst>
                  <a:ext uri="{63B3BB69-23CF-44E3-9099-C40C66FF867C}">
                    <a14:compatExt spid="_x0000_s7623"/>
                  </a:ext>
                  <a:ext uri="{FF2B5EF4-FFF2-40B4-BE49-F238E27FC236}">
                    <a16:creationId xmlns:a16="http://schemas.microsoft.com/office/drawing/2014/main" id="{00000000-0008-0000-0000-0000C71D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624" name="Option Button 3528" hidden="1">
                <a:extLst>
                  <a:ext uri="{63B3BB69-23CF-44E3-9099-C40C66FF867C}">
                    <a14:compatExt spid="_x0000_s7624"/>
                  </a:ext>
                  <a:ext uri="{FF2B5EF4-FFF2-40B4-BE49-F238E27FC236}">
                    <a16:creationId xmlns:a16="http://schemas.microsoft.com/office/drawing/2014/main" id="{00000000-0008-0000-0000-0000C81D0000}"/>
                  </a:ext>
                </a:extLst>
              </xdr:cNvPr>
              <xdr:cNvSpPr/>
            </xdr:nvSpPr>
            <xdr:spPr bwMode="auto">
              <a:xfrm>
                <a:off x="376239" y="13449300"/>
                <a:ext cx="204108" cy="2122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105</xdr:row>
          <xdr:rowOff>171450</xdr:rowOff>
        </xdr:from>
        <xdr:to>
          <xdr:col>4</xdr:col>
          <xdr:colOff>95250</xdr:colOff>
          <xdr:row>108</xdr:row>
          <xdr:rowOff>28575</xdr:rowOff>
        </xdr:to>
        <xdr:grpSp>
          <xdr:nvGrpSpPr>
            <xdr:cNvPr id="16943" name="グループ化 17">
              <a:extLst>
                <a:ext uri="{FF2B5EF4-FFF2-40B4-BE49-F238E27FC236}">
                  <a16:creationId xmlns:a16="http://schemas.microsoft.com/office/drawing/2014/main" id="{00000000-0008-0000-0000-00002F420000}"/>
                </a:ext>
              </a:extLst>
            </xdr:cNvPr>
            <xdr:cNvGrpSpPr>
              <a:grpSpLocks/>
            </xdr:cNvGrpSpPr>
          </xdr:nvGrpSpPr>
          <xdr:grpSpPr bwMode="auto">
            <a:xfrm>
              <a:off x="457200" y="21174075"/>
              <a:ext cx="342900" cy="457200"/>
              <a:chOff x="318407" y="8531668"/>
              <a:chExt cx="326570" cy="473527"/>
            </a:xfrm>
          </xdr:grpSpPr>
          <xdr:sp macro="" textlink="">
            <xdr:nvSpPr>
              <xdr:cNvPr id="7668" name="Option Button 3572" hidden="1">
                <a:extLst>
                  <a:ext uri="{63B3BB69-23CF-44E3-9099-C40C66FF867C}">
                    <a14:compatExt spid="_x0000_s7668"/>
                  </a:ext>
                  <a:ext uri="{FF2B5EF4-FFF2-40B4-BE49-F238E27FC236}">
                    <a16:creationId xmlns:a16="http://schemas.microsoft.com/office/drawing/2014/main" id="{00000000-0008-0000-0000-0000F41D0000}"/>
                  </a:ext>
                </a:extLst>
              </xdr:cNvPr>
              <xdr:cNvSpPr/>
            </xdr:nvSpPr>
            <xdr:spPr bwMode="auto">
              <a:xfrm>
                <a:off x="375681" y="8554935"/>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669" name="Option Button 3573" hidden="1">
                <a:extLst>
                  <a:ext uri="{63B3BB69-23CF-44E3-9099-C40C66FF867C}">
                    <a14:compatExt spid="_x0000_s7669"/>
                  </a:ext>
                  <a:ext uri="{FF2B5EF4-FFF2-40B4-BE49-F238E27FC236}">
                    <a16:creationId xmlns:a16="http://schemas.microsoft.com/office/drawing/2014/main" id="{00000000-0008-0000-0000-0000F51D0000}"/>
                  </a:ext>
                </a:extLst>
              </xdr:cNvPr>
              <xdr:cNvSpPr/>
            </xdr:nvSpPr>
            <xdr:spPr bwMode="auto">
              <a:xfrm>
                <a:off x="379021" y="8756073"/>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670" name="Group Box 3574" hidden="1">
                <a:extLst>
                  <a:ext uri="{63B3BB69-23CF-44E3-9099-C40C66FF867C}">
                    <a14:compatExt spid="_x0000_s7670"/>
                  </a:ext>
                  <a:ext uri="{FF2B5EF4-FFF2-40B4-BE49-F238E27FC236}">
                    <a16:creationId xmlns:a16="http://schemas.microsoft.com/office/drawing/2014/main" id="{00000000-0008-0000-0000-0000F61D0000}"/>
                  </a:ext>
                </a:extLst>
              </xdr:cNvPr>
              <xdr:cNvSpPr/>
            </xdr:nvSpPr>
            <xdr:spPr bwMode="auto">
              <a:xfrm>
                <a:off x="318407" y="8531668"/>
                <a:ext cx="326570" cy="473527"/>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109</xdr:row>
          <xdr:rowOff>171450</xdr:rowOff>
        </xdr:from>
        <xdr:to>
          <xdr:col>4</xdr:col>
          <xdr:colOff>47625</xdr:colOff>
          <xdr:row>115</xdr:row>
          <xdr:rowOff>0</xdr:rowOff>
        </xdr:to>
        <xdr:grpSp>
          <xdr:nvGrpSpPr>
            <xdr:cNvPr id="16944" name="グループ化 2">
              <a:extLst>
                <a:ext uri="{FF2B5EF4-FFF2-40B4-BE49-F238E27FC236}">
                  <a16:creationId xmlns:a16="http://schemas.microsoft.com/office/drawing/2014/main" id="{00000000-0008-0000-0000-000030420000}"/>
                </a:ext>
              </a:extLst>
            </xdr:cNvPr>
            <xdr:cNvGrpSpPr>
              <a:grpSpLocks/>
            </xdr:cNvGrpSpPr>
          </xdr:nvGrpSpPr>
          <xdr:grpSpPr bwMode="auto">
            <a:xfrm>
              <a:off x="476250" y="21974175"/>
              <a:ext cx="276225" cy="1028700"/>
              <a:chOff x="340857" y="12621249"/>
              <a:chExt cx="273505" cy="1051895"/>
            </a:xfrm>
          </xdr:grpSpPr>
          <xdr:sp macro="" textlink="">
            <xdr:nvSpPr>
              <xdr:cNvPr id="7671" name="Option Button 3575" hidden="1">
                <a:extLst>
                  <a:ext uri="{63B3BB69-23CF-44E3-9099-C40C66FF867C}">
                    <a14:compatExt spid="_x0000_s7671"/>
                  </a:ext>
                  <a:ext uri="{FF2B5EF4-FFF2-40B4-BE49-F238E27FC236}">
                    <a16:creationId xmlns:a16="http://schemas.microsoft.com/office/drawing/2014/main" id="{00000000-0008-0000-0000-0000F71D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672" name="Option Button 3576" hidden="1">
                <a:extLst>
                  <a:ext uri="{63B3BB69-23CF-44E3-9099-C40C66FF867C}">
                    <a14:compatExt spid="_x0000_s7672"/>
                  </a:ext>
                  <a:ext uri="{FF2B5EF4-FFF2-40B4-BE49-F238E27FC236}">
                    <a16:creationId xmlns:a16="http://schemas.microsoft.com/office/drawing/2014/main" id="{00000000-0008-0000-0000-0000F81D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673" name="Group Box 3577" hidden="1">
                <a:extLst>
                  <a:ext uri="{63B3BB69-23CF-44E3-9099-C40C66FF867C}">
                    <a14:compatExt spid="_x0000_s7673"/>
                  </a:ext>
                  <a:ext uri="{FF2B5EF4-FFF2-40B4-BE49-F238E27FC236}">
                    <a16:creationId xmlns:a16="http://schemas.microsoft.com/office/drawing/2014/main" id="{00000000-0008-0000-0000-0000F91D0000}"/>
                  </a:ext>
                </a:extLst>
              </xdr:cNvPr>
              <xdr:cNvSpPr/>
            </xdr:nvSpPr>
            <xdr:spPr bwMode="auto">
              <a:xfrm>
                <a:off x="340857" y="12621249"/>
                <a:ext cx="273505" cy="105189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7674" name="Option Button 3578" hidden="1">
                <a:extLst>
                  <a:ext uri="{63B3BB69-23CF-44E3-9099-C40C66FF867C}">
                    <a14:compatExt spid="_x0000_s7674"/>
                  </a:ext>
                  <a:ext uri="{FF2B5EF4-FFF2-40B4-BE49-F238E27FC236}">
                    <a16:creationId xmlns:a16="http://schemas.microsoft.com/office/drawing/2014/main" id="{00000000-0008-0000-0000-0000FA1D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675" name="Option Button 3579" hidden="1">
                <a:extLst>
                  <a:ext uri="{63B3BB69-23CF-44E3-9099-C40C66FF867C}">
                    <a14:compatExt spid="_x0000_s7675"/>
                  </a:ext>
                  <a:ext uri="{FF2B5EF4-FFF2-40B4-BE49-F238E27FC236}">
                    <a16:creationId xmlns:a16="http://schemas.microsoft.com/office/drawing/2014/main" id="{00000000-0008-0000-0000-0000FB1D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676" name="Option Button 3580" hidden="1">
                <a:extLst>
                  <a:ext uri="{63B3BB69-23CF-44E3-9099-C40C66FF867C}">
                    <a14:compatExt spid="_x0000_s7676"/>
                  </a:ext>
                  <a:ext uri="{FF2B5EF4-FFF2-40B4-BE49-F238E27FC236}">
                    <a16:creationId xmlns:a16="http://schemas.microsoft.com/office/drawing/2014/main" id="{00000000-0008-0000-0000-0000FC1D0000}"/>
                  </a:ext>
                </a:extLst>
              </xdr:cNvPr>
              <xdr:cNvSpPr/>
            </xdr:nvSpPr>
            <xdr:spPr bwMode="auto">
              <a:xfrm>
                <a:off x="376239" y="13449300"/>
                <a:ext cx="204108" cy="2122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119</xdr:row>
          <xdr:rowOff>161925</xdr:rowOff>
        </xdr:from>
        <xdr:to>
          <xdr:col>4</xdr:col>
          <xdr:colOff>104775</xdr:colOff>
          <xdr:row>122</xdr:row>
          <xdr:rowOff>28575</xdr:rowOff>
        </xdr:to>
        <xdr:grpSp>
          <xdr:nvGrpSpPr>
            <xdr:cNvPr id="16945" name="グループ化 17">
              <a:extLst>
                <a:ext uri="{FF2B5EF4-FFF2-40B4-BE49-F238E27FC236}">
                  <a16:creationId xmlns:a16="http://schemas.microsoft.com/office/drawing/2014/main" id="{00000000-0008-0000-0000-000031420000}"/>
                </a:ext>
              </a:extLst>
            </xdr:cNvPr>
            <xdr:cNvGrpSpPr>
              <a:grpSpLocks/>
            </xdr:cNvGrpSpPr>
          </xdr:nvGrpSpPr>
          <xdr:grpSpPr bwMode="auto">
            <a:xfrm>
              <a:off x="466725" y="23964900"/>
              <a:ext cx="342900" cy="466725"/>
              <a:chOff x="318407" y="8531679"/>
              <a:chExt cx="326570" cy="473528"/>
            </a:xfrm>
          </xdr:grpSpPr>
          <xdr:sp macro="" textlink="">
            <xdr:nvSpPr>
              <xdr:cNvPr id="7677" name="Option Button 3581" hidden="1">
                <a:extLst>
                  <a:ext uri="{63B3BB69-23CF-44E3-9099-C40C66FF867C}">
                    <a14:compatExt spid="_x0000_s7677"/>
                  </a:ext>
                  <a:ext uri="{FF2B5EF4-FFF2-40B4-BE49-F238E27FC236}">
                    <a16:creationId xmlns:a16="http://schemas.microsoft.com/office/drawing/2014/main" id="{00000000-0008-0000-0000-0000FD1D0000}"/>
                  </a:ext>
                </a:extLst>
              </xdr:cNvPr>
              <xdr:cNvSpPr/>
            </xdr:nvSpPr>
            <xdr:spPr bwMode="auto">
              <a:xfrm>
                <a:off x="375681" y="8554935"/>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678" name="Option Button 3582" hidden="1">
                <a:extLst>
                  <a:ext uri="{63B3BB69-23CF-44E3-9099-C40C66FF867C}">
                    <a14:compatExt spid="_x0000_s7678"/>
                  </a:ext>
                  <a:ext uri="{FF2B5EF4-FFF2-40B4-BE49-F238E27FC236}">
                    <a16:creationId xmlns:a16="http://schemas.microsoft.com/office/drawing/2014/main" id="{00000000-0008-0000-0000-0000FE1D0000}"/>
                  </a:ext>
                </a:extLst>
              </xdr:cNvPr>
              <xdr:cNvSpPr/>
            </xdr:nvSpPr>
            <xdr:spPr bwMode="auto">
              <a:xfrm>
                <a:off x="379021" y="8756073"/>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679" name="Group Box 3583" hidden="1">
                <a:extLst>
                  <a:ext uri="{63B3BB69-23CF-44E3-9099-C40C66FF867C}">
                    <a14:compatExt spid="_x0000_s7679"/>
                  </a:ext>
                  <a:ext uri="{FF2B5EF4-FFF2-40B4-BE49-F238E27FC236}">
                    <a16:creationId xmlns:a16="http://schemas.microsoft.com/office/drawing/2014/main" id="{00000000-0008-0000-0000-0000FF1D0000}"/>
                  </a:ext>
                </a:extLst>
              </xdr:cNvPr>
              <xdr:cNvSpPr/>
            </xdr:nvSpPr>
            <xdr:spPr bwMode="auto">
              <a:xfrm>
                <a:off x="318407" y="8531679"/>
                <a:ext cx="326570" cy="473528"/>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129</xdr:row>
          <xdr:rowOff>180975</xdr:rowOff>
        </xdr:from>
        <xdr:to>
          <xdr:col>4</xdr:col>
          <xdr:colOff>57150</xdr:colOff>
          <xdr:row>135</xdr:row>
          <xdr:rowOff>0</xdr:rowOff>
        </xdr:to>
        <xdr:grpSp>
          <xdr:nvGrpSpPr>
            <xdr:cNvPr id="16946" name="グループ化 2">
              <a:extLst>
                <a:ext uri="{FF2B5EF4-FFF2-40B4-BE49-F238E27FC236}">
                  <a16:creationId xmlns:a16="http://schemas.microsoft.com/office/drawing/2014/main" id="{00000000-0008-0000-0000-000032420000}"/>
                </a:ext>
              </a:extLst>
            </xdr:cNvPr>
            <xdr:cNvGrpSpPr>
              <a:grpSpLocks/>
            </xdr:cNvGrpSpPr>
          </xdr:nvGrpSpPr>
          <xdr:grpSpPr bwMode="auto">
            <a:xfrm>
              <a:off x="485775" y="25984200"/>
              <a:ext cx="276225" cy="1019175"/>
              <a:chOff x="344383" y="30181874"/>
              <a:chExt cx="269422" cy="1048739"/>
            </a:xfrm>
          </xdr:grpSpPr>
          <xdr:sp macro="" textlink="">
            <xdr:nvSpPr>
              <xdr:cNvPr id="7680" name="Group Box 3584" hidden="1">
                <a:extLst>
                  <a:ext uri="{63B3BB69-23CF-44E3-9099-C40C66FF867C}">
                    <a14:compatExt spid="_x0000_s7680"/>
                  </a:ext>
                  <a:ext uri="{FF2B5EF4-FFF2-40B4-BE49-F238E27FC236}">
                    <a16:creationId xmlns:a16="http://schemas.microsoft.com/office/drawing/2014/main" id="{00000000-0008-0000-0000-0000001E0000}"/>
                  </a:ext>
                </a:extLst>
              </xdr:cNvPr>
              <xdr:cNvSpPr/>
            </xdr:nvSpPr>
            <xdr:spPr bwMode="auto">
              <a:xfrm>
                <a:off x="344383" y="30181874"/>
                <a:ext cx="269422" cy="1048739"/>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7681" name="Check Box 3585" hidden="1">
                <a:extLst>
                  <a:ext uri="{63B3BB69-23CF-44E3-9099-C40C66FF867C}">
                    <a14:compatExt spid="_x0000_s7681"/>
                  </a:ext>
                  <a:ext uri="{FF2B5EF4-FFF2-40B4-BE49-F238E27FC236}">
                    <a16:creationId xmlns:a16="http://schemas.microsoft.com/office/drawing/2014/main" id="{00000000-0008-0000-0000-0000011E0000}"/>
                  </a:ext>
                </a:extLst>
              </xdr:cNvPr>
              <xdr:cNvSpPr/>
            </xdr:nvSpPr>
            <xdr:spPr bwMode="auto">
              <a:xfrm>
                <a:off x="374815" y="30197094"/>
                <a:ext cx="210046"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682" name="Check Box 3586" hidden="1">
                <a:extLst>
                  <a:ext uri="{63B3BB69-23CF-44E3-9099-C40C66FF867C}">
                    <a14:compatExt spid="_x0000_s7682"/>
                  </a:ext>
                  <a:ext uri="{FF2B5EF4-FFF2-40B4-BE49-F238E27FC236}">
                    <a16:creationId xmlns:a16="http://schemas.microsoft.com/office/drawing/2014/main" id="{00000000-0008-0000-0000-0000021E0000}"/>
                  </a:ext>
                </a:extLst>
              </xdr:cNvPr>
              <xdr:cNvSpPr/>
            </xdr:nvSpPr>
            <xdr:spPr bwMode="auto">
              <a:xfrm>
                <a:off x="375557" y="30403800"/>
                <a:ext cx="212271" cy="2041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683" name="Check Box 3587" hidden="1">
                <a:extLst>
                  <a:ext uri="{63B3BB69-23CF-44E3-9099-C40C66FF867C}">
                    <a14:compatExt spid="_x0000_s7683"/>
                  </a:ext>
                  <a:ext uri="{FF2B5EF4-FFF2-40B4-BE49-F238E27FC236}">
                    <a16:creationId xmlns:a16="http://schemas.microsoft.com/office/drawing/2014/main" id="{00000000-0008-0000-0000-0000031E0000}"/>
                  </a:ext>
                </a:extLst>
              </xdr:cNvPr>
              <xdr:cNvSpPr/>
            </xdr:nvSpPr>
            <xdr:spPr bwMode="auto">
              <a:xfrm>
                <a:off x="375558" y="30607908"/>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684" name="Check Box 3588" hidden="1">
                <a:extLst>
                  <a:ext uri="{63B3BB69-23CF-44E3-9099-C40C66FF867C}">
                    <a14:compatExt spid="_x0000_s7684"/>
                  </a:ext>
                  <a:ext uri="{FF2B5EF4-FFF2-40B4-BE49-F238E27FC236}">
                    <a16:creationId xmlns:a16="http://schemas.microsoft.com/office/drawing/2014/main" id="{00000000-0008-0000-0000-0000041E0000}"/>
                  </a:ext>
                </a:extLst>
              </xdr:cNvPr>
              <xdr:cNvSpPr/>
            </xdr:nvSpPr>
            <xdr:spPr bwMode="auto">
              <a:xfrm>
                <a:off x="375558" y="30812015"/>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685" name="Check Box 3589" hidden="1">
                <a:extLst>
                  <a:ext uri="{63B3BB69-23CF-44E3-9099-C40C66FF867C}">
                    <a14:compatExt spid="_x0000_s7685"/>
                  </a:ext>
                  <a:ext uri="{FF2B5EF4-FFF2-40B4-BE49-F238E27FC236}">
                    <a16:creationId xmlns:a16="http://schemas.microsoft.com/office/drawing/2014/main" id="{00000000-0008-0000-0000-0000051E0000}"/>
                  </a:ext>
                </a:extLst>
              </xdr:cNvPr>
              <xdr:cNvSpPr/>
            </xdr:nvSpPr>
            <xdr:spPr bwMode="auto">
              <a:xfrm>
                <a:off x="375558" y="31012040"/>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147</xdr:row>
          <xdr:rowOff>171450</xdr:rowOff>
        </xdr:from>
        <xdr:to>
          <xdr:col>4</xdr:col>
          <xdr:colOff>47625</xdr:colOff>
          <xdr:row>153</xdr:row>
          <xdr:rowOff>0</xdr:rowOff>
        </xdr:to>
        <xdr:grpSp>
          <xdr:nvGrpSpPr>
            <xdr:cNvPr id="16947" name="グループ化 2">
              <a:extLst>
                <a:ext uri="{FF2B5EF4-FFF2-40B4-BE49-F238E27FC236}">
                  <a16:creationId xmlns:a16="http://schemas.microsoft.com/office/drawing/2014/main" id="{00000000-0008-0000-0000-000033420000}"/>
                </a:ext>
              </a:extLst>
            </xdr:cNvPr>
            <xdr:cNvGrpSpPr>
              <a:grpSpLocks/>
            </xdr:cNvGrpSpPr>
          </xdr:nvGrpSpPr>
          <xdr:grpSpPr bwMode="auto">
            <a:xfrm>
              <a:off x="476250" y="29575125"/>
              <a:ext cx="276225" cy="1028700"/>
              <a:chOff x="340857" y="12621249"/>
              <a:chExt cx="273505" cy="1051895"/>
            </a:xfrm>
          </xdr:grpSpPr>
          <xdr:sp macro="" textlink="">
            <xdr:nvSpPr>
              <xdr:cNvPr id="7808" name="Option Button 3712" hidden="1">
                <a:extLst>
                  <a:ext uri="{63B3BB69-23CF-44E3-9099-C40C66FF867C}">
                    <a14:compatExt spid="_x0000_s7808"/>
                  </a:ext>
                  <a:ext uri="{FF2B5EF4-FFF2-40B4-BE49-F238E27FC236}">
                    <a16:creationId xmlns:a16="http://schemas.microsoft.com/office/drawing/2014/main" id="{00000000-0008-0000-0000-0000801E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809" name="Option Button 3713" hidden="1">
                <a:extLst>
                  <a:ext uri="{63B3BB69-23CF-44E3-9099-C40C66FF867C}">
                    <a14:compatExt spid="_x0000_s7809"/>
                  </a:ext>
                  <a:ext uri="{FF2B5EF4-FFF2-40B4-BE49-F238E27FC236}">
                    <a16:creationId xmlns:a16="http://schemas.microsoft.com/office/drawing/2014/main" id="{00000000-0008-0000-0000-0000811E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810" name="Group Box 3714" hidden="1">
                <a:extLst>
                  <a:ext uri="{63B3BB69-23CF-44E3-9099-C40C66FF867C}">
                    <a14:compatExt spid="_x0000_s7810"/>
                  </a:ext>
                  <a:ext uri="{FF2B5EF4-FFF2-40B4-BE49-F238E27FC236}">
                    <a16:creationId xmlns:a16="http://schemas.microsoft.com/office/drawing/2014/main" id="{00000000-0008-0000-0000-0000821E0000}"/>
                  </a:ext>
                </a:extLst>
              </xdr:cNvPr>
              <xdr:cNvSpPr/>
            </xdr:nvSpPr>
            <xdr:spPr bwMode="auto">
              <a:xfrm>
                <a:off x="340857" y="12621249"/>
                <a:ext cx="273505" cy="105189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7811" name="Option Button 3715" hidden="1">
                <a:extLst>
                  <a:ext uri="{63B3BB69-23CF-44E3-9099-C40C66FF867C}">
                    <a14:compatExt spid="_x0000_s7811"/>
                  </a:ext>
                  <a:ext uri="{FF2B5EF4-FFF2-40B4-BE49-F238E27FC236}">
                    <a16:creationId xmlns:a16="http://schemas.microsoft.com/office/drawing/2014/main" id="{00000000-0008-0000-0000-0000831E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812" name="Option Button 3716" hidden="1">
                <a:extLst>
                  <a:ext uri="{63B3BB69-23CF-44E3-9099-C40C66FF867C}">
                    <a14:compatExt spid="_x0000_s7812"/>
                  </a:ext>
                  <a:ext uri="{FF2B5EF4-FFF2-40B4-BE49-F238E27FC236}">
                    <a16:creationId xmlns:a16="http://schemas.microsoft.com/office/drawing/2014/main" id="{00000000-0008-0000-0000-0000841E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813" name="Option Button 3717" hidden="1">
                <a:extLst>
                  <a:ext uri="{63B3BB69-23CF-44E3-9099-C40C66FF867C}">
                    <a14:compatExt spid="_x0000_s7813"/>
                  </a:ext>
                  <a:ext uri="{FF2B5EF4-FFF2-40B4-BE49-F238E27FC236}">
                    <a16:creationId xmlns:a16="http://schemas.microsoft.com/office/drawing/2014/main" id="{00000000-0008-0000-0000-0000851E0000}"/>
                  </a:ext>
                </a:extLst>
              </xdr:cNvPr>
              <xdr:cNvSpPr/>
            </xdr:nvSpPr>
            <xdr:spPr bwMode="auto">
              <a:xfrm>
                <a:off x="376239" y="13449300"/>
                <a:ext cx="204108" cy="2122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155</xdr:row>
          <xdr:rowOff>180975</xdr:rowOff>
        </xdr:from>
        <xdr:to>
          <xdr:col>4</xdr:col>
          <xdr:colOff>57150</xdr:colOff>
          <xdr:row>161</xdr:row>
          <xdr:rowOff>0</xdr:rowOff>
        </xdr:to>
        <xdr:grpSp>
          <xdr:nvGrpSpPr>
            <xdr:cNvPr id="16948" name="グループ化 2">
              <a:extLst>
                <a:ext uri="{FF2B5EF4-FFF2-40B4-BE49-F238E27FC236}">
                  <a16:creationId xmlns:a16="http://schemas.microsoft.com/office/drawing/2014/main" id="{00000000-0008-0000-0000-000034420000}"/>
                </a:ext>
              </a:extLst>
            </xdr:cNvPr>
            <xdr:cNvGrpSpPr>
              <a:grpSpLocks/>
            </xdr:cNvGrpSpPr>
          </xdr:nvGrpSpPr>
          <xdr:grpSpPr bwMode="auto">
            <a:xfrm>
              <a:off x="485775" y="31184850"/>
              <a:ext cx="276225" cy="1019175"/>
              <a:chOff x="344383" y="30181874"/>
              <a:chExt cx="269422" cy="1048739"/>
            </a:xfrm>
          </xdr:grpSpPr>
          <xdr:sp macro="" textlink="">
            <xdr:nvSpPr>
              <xdr:cNvPr id="7814" name="Group Box 3718" hidden="1">
                <a:extLst>
                  <a:ext uri="{63B3BB69-23CF-44E3-9099-C40C66FF867C}">
                    <a14:compatExt spid="_x0000_s7814"/>
                  </a:ext>
                  <a:ext uri="{FF2B5EF4-FFF2-40B4-BE49-F238E27FC236}">
                    <a16:creationId xmlns:a16="http://schemas.microsoft.com/office/drawing/2014/main" id="{00000000-0008-0000-0000-0000861E0000}"/>
                  </a:ext>
                </a:extLst>
              </xdr:cNvPr>
              <xdr:cNvSpPr/>
            </xdr:nvSpPr>
            <xdr:spPr bwMode="auto">
              <a:xfrm>
                <a:off x="344383" y="30181874"/>
                <a:ext cx="269422" cy="1048739"/>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7815" name="Check Box 3719" hidden="1">
                <a:extLst>
                  <a:ext uri="{63B3BB69-23CF-44E3-9099-C40C66FF867C}">
                    <a14:compatExt spid="_x0000_s7815"/>
                  </a:ext>
                  <a:ext uri="{FF2B5EF4-FFF2-40B4-BE49-F238E27FC236}">
                    <a16:creationId xmlns:a16="http://schemas.microsoft.com/office/drawing/2014/main" id="{00000000-0008-0000-0000-0000871E0000}"/>
                  </a:ext>
                </a:extLst>
              </xdr:cNvPr>
              <xdr:cNvSpPr/>
            </xdr:nvSpPr>
            <xdr:spPr bwMode="auto">
              <a:xfrm>
                <a:off x="374815" y="30197094"/>
                <a:ext cx="210046"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816" name="Check Box 3720" hidden="1">
                <a:extLst>
                  <a:ext uri="{63B3BB69-23CF-44E3-9099-C40C66FF867C}">
                    <a14:compatExt spid="_x0000_s7816"/>
                  </a:ext>
                  <a:ext uri="{FF2B5EF4-FFF2-40B4-BE49-F238E27FC236}">
                    <a16:creationId xmlns:a16="http://schemas.microsoft.com/office/drawing/2014/main" id="{00000000-0008-0000-0000-0000881E0000}"/>
                  </a:ext>
                </a:extLst>
              </xdr:cNvPr>
              <xdr:cNvSpPr/>
            </xdr:nvSpPr>
            <xdr:spPr bwMode="auto">
              <a:xfrm>
                <a:off x="375557" y="30403800"/>
                <a:ext cx="212271" cy="2041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817" name="Check Box 3721" hidden="1">
                <a:extLst>
                  <a:ext uri="{63B3BB69-23CF-44E3-9099-C40C66FF867C}">
                    <a14:compatExt spid="_x0000_s7817"/>
                  </a:ext>
                  <a:ext uri="{FF2B5EF4-FFF2-40B4-BE49-F238E27FC236}">
                    <a16:creationId xmlns:a16="http://schemas.microsoft.com/office/drawing/2014/main" id="{00000000-0008-0000-0000-0000891E0000}"/>
                  </a:ext>
                </a:extLst>
              </xdr:cNvPr>
              <xdr:cNvSpPr/>
            </xdr:nvSpPr>
            <xdr:spPr bwMode="auto">
              <a:xfrm>
                <a:off x="375558" y="30607908"/>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818" name="Check Box 3722" hidden="1">
                <a:extLst>
                  <a:ext uri="{63B3BB69-23CF-44E3-9099-C40C66FF867C}">
                    <a14:compatExt spid="_x0000_s7818"/>
                  </a:ext>
                  <a:ext uri="{FF2B5EF4-FFF2-40B4-BE49-F238E27FC236}">
                    <a16:creationId xmlns:a16="http://schemas.microsoft.com/office/drawing/2014/main" id="{00000000-0008-0000-0000-00008A1E0000}"/>
                  </a:ext>
                </a:extLst>
              </xdr:cNvPr>
              <xdr:cNvSpPr/>
            </xdr:nvSpPr>
            <xdr:spPr bwMode="auto">
              <a:xfrm>
                <a:off x="375558" y="30812015"/>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819" name="Check Box 3723" hidden="1">
                <a:extLst>
                  <a:ext uri="{63B3BB69-23CF-44E3-9099-C40C66FF867C}">
                    <a14:compatExt spid="_x0000_s7819"/>
                  </a:ext>
                  <a:ext uri="{FF2B5EF4-FFF2-40B4-BE49-F238E27FC236}">
                    <a16:creationId xmlns:a16="http://schemas.microsoft.com/office/drawing/2014/main" id="{00000000-0008-0000-0000-00008B1E0000}"/>
                  </a:ext>
                </a:extLst>
              </xdr:cNvPr>
              <xdr:cNvSpPr/>
            </xdr:nvSpPr>
            <xdr:spPr bwMode="auto">
              <a:xfrm>
                <a:off x="375558" y="31012040"/>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177</xdr:row>
          <xdr:rowOff>171450</xdr:rowOff>
        </xdr:from>
        <xdr:to>
          <xdr:col>4</xdr:col>
          <xdr:colOff>47625</xdr:colOff>
          <xdr:row>183</xdr:row>
          <xdr:rowOff>0</xdr:rowOff>
        </xdr:to>
        <xdr:grpSp>
          <xdr:nvGrpSpPr>
            <xdr:cNvPr id="16949" name="グループ化 2">
              <a:extLst>
                <a:ext uri="{FF2B5EF4-FFF2-40B4-BE49-F238E27FC236}">
                  <a16:creationId xmlns:a16="http://schemas.microsoft.com/office/drawing/2014/main" id="{00000000-0008-0000-0000-000035420000}"/>
                </a:ext>
              </a:extLst>
            </xdr:cNvPr>
            <xdr:cNvGrpSpPr>
              <a:grpSpLocks/>
            </xdr:cNvGrpSpPr>
          </xdr:nvGrpSpPr>
          <xdr:grpSpPr bwMode="auto">
            <a:xfrm>
              <a:off x="476250" y="35575875"/>
              <a:ext cx="276225" cy="1028700"/>
              <a:chOff x="340857" y="12621249"/>
              <a:chExt cx="273505" cy="1051895"/>
            </a:xfrm>
          </xdr:grpSpPr>
          <xdr:sp macro="" textlink="">
            <xdr:nvSpPr>
              <xdr:cNvPr id="7860" name="Option Button 3764" hidden="1">
                <a:extLst>
                  <a:ext uri="{63B3BB69-23CF-44E3-9099-C40C66FF867C}">
                    <a14:compatExt spid="_x0000_s7860"/>
                  </a:ext>
                  <a:ext uri="{FF2B5EF4-FFF2-40B4-BE49-F238E27FC236}">
                    <a16:creationId xmlns:a16="http://schemas.microsoft.com/office/drawing/2014/main" id="{00000000-0008-0000-0000-0000B41E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861" name="Option Button 3765" hidden="1">
                <a:extLst>
                  <a:ext uri="{63B3BB69-23CF-44E3-9099-C40C66FF867C}">
                    <a14:compatExt spid="_x0000_s7861"/>
                  </a:ext>
                  <a:ext uri="{FF2B5EF4-FFF2-40B4-BE49-F238E27FC236}">
                    <a16:creationId xmlns:a16="http://schemas.microsoft.com/office/drawing/2014/main" id="{00000000-0008-0000-0000-0000B51E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862" name="Group Box 3766" hidden="1">
                <a:extLst>
                  <a:ext uri="{63B3BB69-23CF-44E3-9099-C40C66FF867C}">
                    <a14:compatExt spid="_x0000_s7862"/>
                  </a:ext>
                  <a:ext uri="{FF2B5EF4-FFF2-40B4-BE49-F238E27FC236}">
                    <a16:creationId xmlns:a16="http://schemas.microsoft.com/office/drawing/2014/main" id="{00000000-0008-0000-0000-0000B61E0000}"/>
                  </a:ext>
                </a:extLst>
              </xdr:cNvPr>
              <xdr:cNvSpPr/>
            </xdr:nvSpPr>
            <xdr:spPr bwMode="auto">
              <a:xfrm>
                <a:off x="340857" y="12621249"/>
                <a:ext cx="273505" cy="105189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7863" name="Option Button 3767" hidden="1">
                <a:extLst>
                  <a:ext uri="{63B3BB69-23CF-44E3-9099-C40C66FF867C}">
                    <a14:compatExt spid="_x0000_s7863"/>
                  </a:ext>
                  <a:ext uri="{FF2B5EF4-FFF2-40B4-BE49-F238E27FC236}">
                    <a16:creationId xmlns:a16="http://schemas.microsoft.com/office/drawing/2014/main" id="{00000000-0008-0000-0000-0000B71E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864" name="Option Button 3768" hidden="1">
                <a:extLst>
                  <a:ext uri="{63B3BB69-23CF-44E3-9099-C40C66FF867C}">
                    <a14:compatExt spid="_x0000_s7864"/>
                  </a:ext>
                  <a:ext uri="{FF2B5EF4-FFF2-40B4-BE49-F238E27FC236}">
                    <a16:creationId xmlns:a16="http://schemas.microsoft.com/office/drawing/2014/main" id="{00000000-0008-0000-0000-0000B81E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865" name="Option Button 3769" hidden="1">
                <a:extLst>
                  <a:ext uri="{63B3BB69-23CF-44E3-9099-C40C66FF867C}">
                    <a14:compatExt spid="_x0000_s7865"/>
                  </a:ext>
                  <a:ext uri="{FF2B5EF4-FFF2-40B4-BE49-F238E27FC236}">
                    <a16:creationId xmlns:a16="http://schemas.microsoft.com/office/drawing/2014/main" id="{00000000-0008-0000-0000-0000B91E0000}"/>
                  </a:ext>
                </a:extLst>
              </xdr:cNvPr>
              <xdr:cNvSpPr/>
            </xdr:nvSpPr>
            <xdr:spPr bwMode="auto">
              <a:xfrm>
                <a:off x="376239" y="13449300"/>
                <a:ext cx="204108" cy="2122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190</xdr:row>
          <xdr:rowOff>180975</xdr:rowOff>
        </xdr:from>
        <xdr:to>
          <xdr:col>4</xdr:col>
          <xdr:colOff>57150</xdr:colOff>
          <xdr:row>196</xdr:row>
          <xdr:rowOff>0</xdr:rowOff>
        </xdr:to>
        <xdr:grpSp>
          <xdr:nvGrpSpPr>
            <xdr:cNvPr id="16950" name="グループ化 2">
              <a:extLst>
                <a:ext uri="{FF2B5EF4-FFF2-40B4-BE49-F238E27FC236}">
                  <a16:creationId xmlns:a16="http://schemas.microsoft.com/office/drawing/2014/main" id="{00000000-0008-0000-0000-000036420000}"/>
                </a:ext>
              </a:extLst>
            </xdr:cNvPr>
            <xdr:cNvGrpSpPr>
              <a:grpSpLocks/>
            </xdr:cNvGrpSpPr>
          </xdr:nvGrpSpPr>
          <xdr:grpSpPr bwMode="auto">
            <a:xfrm>
              <a:off x="485775" y="38185725"/>
              <a:ext cx="276225" cy="1019175"/>
              <a:chOff x="344383" y="30181874"/>
              <a:chExt cx="269422" cy="1048739"/>
            </a:xfrm>
          </xdr:grpSpPr>
          <xdr:sp macro="" textlink="">
            <xdr:nvSpPr>
              <xdr:cNvPr id="7866" name="Group Box 3770" hidden="1">
                <a:extLst>
                  <a:ext uri="{63B3BB69-23CF-44E3-9099-C40C66FF867C}">
                    <a14:compatExt spid="_x0000_s7866"/>
                  </a:ext>
                  <a:ext uri="{FF2B5EF4-FFF2-40B4-BE49-F238E27FC236}">
                    <a16:creationId xmlns:a16="http://schemas.microsoft.com/office/drawing/2014/main" id="{00000000-0008-0000-0000-0000BA1E0000}"/>
                  </a:ext>
                </a:extLst>
              </xdr:cNvPr>
              <xdr:cNvSpPr/>
            </xdr:nvSpPr>
            <xdr:spPr bwMode="auto">
              <a:xfrm>
                <a:off x="344383" y="30181874"/>
                <a:ext cx="269422" cy="1048739"/>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7867" name="Check Box 3771" hidden="1">
                <a:extLst>
                  <a:ext uri="{63B3BB69-23CF-44E3-9099-C40C66FF867C}">
                    <a14:compatExt spid="_x0000_s7867"/>
                  </a:ext>
                  <a:ext uri="{FF2B5EF4-FFF2-40B4-BE49-F238E27FC236}">
                    <a16:creationId xmlns:a16="http://schemas.microsoft.com/office/drawing/2014/main" id="{00000000-0008-0000-0000-0000BB1E0000}"/>
                  </a:ext>
                </a:extLst>
              </xdr:cNvPr>
              <xdr:cNvSpPr/>
            </xdr:nvSpPr>
            <xdr:spPr bwMode="auto">
              <a:xfrm>
                <a:off x="374815" y="30197094"/>
                <a:ext cx="210046"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868" name="Check Box 3772" hidden="1">
                <a:extLst>
                  <a:ext uri="{63B3BB69-23CF-44E3-9099-C40C66FF867C}">
                    <a14:compatExt spid="_x0000_s7868"/>
                  </a:ext>
                  <a:ext uri="{FF2B5EF4-FFF2-40B4-BE49-F238E27FC236}">
                    <a16:creationId xmlns:a16="http://schemas.microsoft.com/office/drawing/2014/main" id="{00000000-0008-0000-0000-0000BC1E0000}"/>
                  </a:ext>
                </a:extLst>
              </xdr:cNvPr>
              <xdr:cNvSpPr/>
            </xdr:nvSpPr>
            <xdr:spPr bwMode="auto">
              <a:xfrm>
                <a:off x="375557" y="30403800"/>
                <a:ext cx="212271" cy="2041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869" name="Check Box 3773" hidden="1">
                <a:extLst>
                  <a:ext uri="{63B3BB69-23CF-44E3-9099-C40C66FF867C}">
                    <a14:compatExt spid="_x0000_s7869"/>
                  </a:ext>
                  <a:ext uri="{FF2B5EF4-FFF2-40B4-BE49-F238E27FC236}">
                    <a16:creationId xmlns:a16="http://schemas.microsoft.com/office/drawing/2014/main" id="{00000000-0008-0000-0000-0000BD1E0000}"/>
                  </a:ext>
                </a:extLst>
              </xdr:cNvPr>
              <xdr:cNvSpPr/>
            </xdr:nvSpPr>
            <xdr:spPr bwMode="auto">
              <a:xfrm>
                <a:off x="375558" y="30607908"/>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870" name="Check Box 3774" hidden="1">
                <a:extLst>
                  <a:ext uri="{63B3BB69-23CF-44E3-9099-C40C66FF867C}">
                    <a14:compatExt spid="_x0000_s7870"/>
                  </a:ext>
                  <a:ext uri="{FF2B5EF4-FFF2-40B4-BE49-F238E27FC236}">
                    <a16:creationId xmlns:a16="http://schemas.microsoft.com/office/drawing/2014/main" id="{00000000-0008-0000-0000-0000BE1E0000}"/>
                  </a:ext>
                </a:extLst>
              </xdr:cNvPr>
              <xdr:cNvSpPr/>
            </xdr:nvSpPr>
            <xdr:spPr bwMode="auto">
              <a:xfrm>
                <a:off x="375558" y="30812015"/>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871" name="Check Box 3775" hidden="1">
                <a:extLst>
                  <a:ext uri="{63B3BB69-23CF-44E3-9099-C40C66FF867C}">
                    <a14:compatExt spid="_x0000_s7871"/>
                  </a:ext>
                  <a:ext uri="{FF2B5EF4-FFF2-40B4-BE49-F238E27FC236}">
                    <a16:creationId xmlns:a16="http://schemas.microsoft.com/office/drawing/2014/main" id="{00000000-0008-0000-0000-0000BF1E0000}"/>
                  </a:ext>
                </a:extLst>
              </xdr:cNvPr>
              <xdr:cNvSpPr/>
            </xdr:nvSpPr>
            <xdr:spPr bwMode="auto">
              <a:xfrm>
                <a:off x="375558" y="31012040"/>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222</xdr:row>
          <xdr:rowOff>171450</xdr:rowOff>
        </xdr:from>
        <xdr:to>
          <xdr:col>4</xdr:col>
          <xdr:colOff>47625</xdr:colOff>
          <xdr:row>228</xdr:row>
          <xdr:rowOff>0</xdr:rowOff>
        </xdr:to>
        <xdr:grpSp>
          <xdr:nvGrpSpPr>
            <xdr:cNvPr id="16951" name="グループ化 2">
              <a:extLst>
                <a:ext uri="{FF2B5EF4-FFF2-40B4-BE49-F238E27FC236}">
                  <a16:creationId xmlns:a16="http://schemas.microsoft.com/office/drawing/2014/main" id="{00000000-0008-0000-0000-000037420000}"/>
                </a:ext>
              </a:extLst>
            </xdr:cNvPr>
            <xdr:cNvGrpSpPr>
              <a:grpSpLocks/>
            </xdr:cNvGrpSpPr>
          </xdr:nvGrpSpPr>
          <xdr:grpSpPr bwMode="auto">
            <a:xfrm>
              <a:off x="476250" y="44577000"/>
              <a:ext cx="276225" cy="1028700"/>
              <a:chOff x="340857" y="12621249"/>
              <a:chExt cx="273505" cy="1051895"/>
            </a:xfrm>
          </xdr:grpSpPr>
          <xdr:sp macro="" textlink="">
            <xdr:nvSpPr>
              <xdr:cNvPr id="7923" name="Option Button 3827" hidden="1">
                <a:extLst>
                  <a:ext uri="{63B3BB69-23CF-44E3-9099-C40C66FF867C}">
                    <a14:compatExt spid="_x0000_s7923"/>
                  </a:ext>
                  <a:ext uri="{FF2B5EF4-FFF2-40B4-BE49-F238E27FC236}">
                    <a16:creationId xmlns:a16="http://schemas.microsoft.com/office/drawing/2014/main" id="{00000000-0008-0000-0000-0000F31E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24" name="Option Button 3828" hidden="1">
                <a:extLst>
                  <a:ext uri="{63B3BB69-23CF-44E3-9099-C40C66FF867C}">
                    <a14:compatExt spid="_x0000_s7924"/>
                  </a:ext>
                  <a:ext uri="{FF2B5EF4-FFF2-40B4-BE49-F238E27FC236}">
                    <a16:creationId xmlns:a16="http://schemas.microsoft.com/office/drawing/2014/main" id="{00000000-0008-0000-0000-0000F41E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25" name="Group Box 3829" hidden="1">
                <a:extLst>
                  <a:ext uri="{63B3BB69-23CF-44E3-9099-C40C66FF867C}">
                    <a14:compatExt spid="_x0000_s7925"/>
                  </a:ext>
                  <a:ext uri="{FF2B5EF4-FFF2-40B4-BE49-F238E27FC236}">
                    <a16:creationId xmlns:a16="http://schemas.microsoft.com/office/drawing/2014/main" id="{00000000-0008-0000-0000-0000F51E0000}"/>
                  </a:ext>
                </a:extLst>
              </xdr:cNvPr>
              <xdr:cNvSpPr/>
            </xdr:nvSpPr>
            <xdr:spPr bwMode="auto">
              <a:xfrm>
                <a:off x="340857" y="12621249"/>
                <a:ext cx="273505" cy="105189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7926" name="Option Button 3830" hidden="1">
                <a:extLst>
                  <a:ext uri="{63B3BB69-23CF-44E3-9099-C40C66FF867C}">
                    <a14:compatExt spid="_x0000_s7926"/>
                  </a:ext>
                  <a:ext uri="{FF2B5EF4-FFF2-40B4-BE49-F238E27FC236}">
                    <a16:creationId xmlns:a16="http://schemas.microsoft.com/office/drawing/2014/main" id="{00000000-0008-0000-0000-0000F61E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27" name="Option Button 3831" hidden="1">
                <a:extLst>
                  <a:ext uri="{63B3BB69-23CF-44E3-9099-C40C66FF867C}">
                    <a14:compatExt spid="_x0000_s7927"/>
                  </a:ext>
                  <a:ext uri="{FF2B5EF4-FFF2-40B4-BE49-F238E27FC236}">
                    <a16:creationId xmlns:a16="http://schemas.microsoft.com/office/drawing/2014/main" id="{00000000-0008-0000-0000-0000F71E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28" name="Option Button 3832" hidden="1">
                <a:extLst>
                  <a:ext uri="{63B3BB69-23CF-44E3-9099-C40C66FF867C}">
                    <a14:compatExt spid="_x0000_s7928"/>
                  </a:ext>
                  <a:ext uri="{FF2B5EF4-FFF2-40B4-BE49-F238E27FC236}">
                    <a16:creationId xmlns:a16="http://schemas.microsoft.com/office/drawing/2014/main" id="{00000000-0008-0000-0000-0000F81E0000}"/>
                  </a:ext>
                </a:extLst>
              </xdr:cNvPr>
              <xdr:cNvSpPr/>
            </xdr:nvSpPr>
            <xdr:spPr bwMode="auto">
              <a:xfrm>
                <a:off x="376239" y="13449300"/>
                <a:ext cx="204108" cy="2122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246</xdr:row>
          <xdr:rowOff>171450</xdr:rowOff>
        </xdr:from>
        <xdr:to>
          <xdr:col>4</xdr:col>
          <xdr:colOff>47625</xdr:colOff>
          <xdr:row>252</xdr:row>
          <xdr:rowOff>0</xdr:rowOff>
        </xdr:to>
        <xdr:grpSp>
          <xdr:nvGrpSpPr>
            <xdr:cNvPr id="16952" name="グループ化 2">
              <a:extLst>
                <a:ext uri="{FF2B5EF4-FFF2-40B4-BE49-F238E27FC236}">
                  <a16:creationId xmlns:a16="http://schemas.microsoft.com/office/drawing/2014/main" id="{00000000-0008-0000-0000-000038420000}"/>
                </a:ext>
              </a:extLst>
            </xdr:cNvPr>
            <xdr:cNvGrpSpPr>
              <a:grpSpLocks/>
            </xdr:cNvGrpSpPr>
          </xdr:nvGrpSpPr>
          <xdr:grpSpPr bwMode="auto">
            <a:xfrm>
              <a:off x="476250" y="49377600"/>
              <a:ext cx="276225" cy="1028700"/>
              <a:chOff x="340857" y="12621249"/>
              <a:chExt cx="273505" cy="1051895"/>
            </a:xfrm>
          </xdr:grpSpPr>
          <xdr:sp macro="" textlink="">
            <xdr:nvSpPr>
              <xdr:cNvPr id="7968" name="Option Button 3872" hidden="1">
                <a:extLst>
                  <a:ext uri="{63B3BB69-23CF-44E3-9099-C40C66FF867C}">
                    <a14:compatExt spid="_x0000_s7968"/>
                  </a:ext>
                  <a:ext uri="{FF2B5EF4-FFF2-40B4-BE49-F238E27FC236}">
                    <a16:creationId xmlns:a16="http://schemas.microsoft.com/office/drawing/2014/main" id="{00000000-0008-0000-0000-0000201F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69" name="Option Button 3873" hidden="1">
                <a:extLst>
                  <a:ext uri="{63B3BB69-23CF-44E3-9099-C40C66FF867C}">
                    <a14:compatExt spid="_x0000_s7969"/>
                  </a:ext>
                  <a:ext uri="{FF2B5EF4-FFF2-40B4-BE49-F238E27FC236}">
                    <a16:creationId xmlns:a16="http://schemas.microsoft.com/office/drawing/2014/main" id="{00000000-0008-0000-0000-0000211F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70" name="Group Box 3874" hidden="1">
                <a:extLst>
                  <a:ext uri="{63B3BB69-23CF-44E3-9099-C40C66FF867C}">
                    <a14:compatExt spid="_x0000_s7970"/>
                  </a:ext>
                  <a:ext uri="{FF2B5EF4-FFF2-40B4-BE49-F238E27FC236}">
                    <a16:creationId xmlns:a16="http://schemas.microsoft.com/office/drawing/2014/main" id="{00000000-0008-0000-0000-0000221F0000}"/>
                  </a:ext>
                </a:extLst>
              </xdr:cNvPr>
              <xdr:cNvSpPr/>
            </xdr:nvSpPr>
            <xdr:spPr bwMode="auto">
              <a:xfrm>
                <a:off x="340857" y="12621249"/>
                <a:ext cx="273505" cy="105189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7971" name="Option Button 3875" hidden="1">
                <a:extLst>
                  <a:ext uri="{63B3BB69-23CF-44E3-9099-C40C66FF867C}">
                    <a14:compatExt spid="_x0000_s7971"/>
                  </a:ext>
                  <a:ext uri="{FF2B5EF4-FFF2-40B4-BE49-F238E27FC236}">
                    <a16:creationId xmlns:a16="http://schemas.microsoft.com/office/drawing/2014/main" id="{00000000-0008-0000-0000-0000231F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72" name="Option Button 3876" hidden="1">
                <a:extLst>
                  <a:ext uri="{63B3BB69-23CF-44E3-9099-C40C66FF867C}">
                    <a14:compatExt spid="_x0000_s7972"/>
                  </a:ext>
                  <a:ext uri="{FF2B5EF4-FFF2-40B4-BE49-F238E27FC236}">
                    <a16:creationId xmlns:a16="http://schemas.microsoft.com/office/drawing/2014/main" id="{00000000-0008-0000-0000-0000241F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73" name="Option Button 3877" hidden="1">
                <a:extLst>
                  <a:ext uri="{63B3BB69-23CF-44E3-9099-C40C66FF867C}">
                    <a14:compatExt spid="_x0000_s7973"/>
                  </a:ext>
                  <a:ext uri="{FF2B5EF4-FFF2-40B4-BE49-F238E27FC236}">
                    <a16:creationId xmlns:a16="http://schemas.microsoft.com/office/drawing/2014/main" id="{00000000-0008-0000-0000-0000251F0000}"/>
                  </a:ext>
                </a:extLst>
              </xdr:cNvPr>
              <xdr:cNvSpPr/>
            </xdr:nvSpPr>
            <xdr:spPr bwMode="auto">
              <a:xfrm>
                <a:off x="376239" y="13449300"/>
                <a:ext cx="204108" cy="2122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255</xdr:row>
          <xdr:rowOff>180975</xdr:rowOff>
        </xdr:from>
        <xdr:to>
          <xdr:col>4</xdr:col>
          <xdr:colOff>57150</xdr:colOff>
          <xdr:row>261</xdr:row>
          <xdr:rowOff>0</xdr:rowOff>
        </xdr:to>
        <xdr:grpSp>
          <xdr:nvGrpSpPr>
            <xdr:cNvPr id="16953" name="グループ化 2">
              <a:extLst>
                <a:ext uri="{FF2B5EF4-FFF2-40B4-BE49-F238E27FC236}">
                  <a16:creationId xmlns:a16="http://schemas.microsoft.com/office/drawing/2014/main" id="{00000000-0008-0000-0000-000039420000}"/>
                </a:ext>
              </a:extLst>
            </xdr:cNvPr>
            <xdr:cNvGrpSpPr>
              <a:grpSpLocks/>
            </xdr:cNvGrpSpPr>
          </xdr:nvGrpSpPr>
          <xdr:grpSpPr bwMode="auto">
            <a:xfrm>
              <a:off x="485775" y="51187350"/>
              <a:ext cx="276225" cy="1019175"/>
              <a:chOff x="344383" y="30181874"/>
              <a:chExt cx="269422" cy="1048739"/>
            </a:xfrm>
          </xdr:grpSpPr>
          <xdr:sp macro="" textlink="">
            <xdr:nvSpPr>
              <xdr:cNvPr id="7974" name="Group Box 3878" hidden="1">
                <a:extLst>
                  <a:ext uri="{63B3BB69-23CF-44E3-9099-C40C66FF867C}">
                    <a14:compatExt spid="_x0000_s7974"/>
                  </a:ext>
                  <a:ext uri="{FF2B5EF4-FFF2-40B4-BE49-F238E27FC236}">
                    <a16:creationId xmlns:a16="http://schemas.microsoft.com/office/drawing/2014/main" id="{00000000-0008-0000-0000-0000261F0000}"/>
                  </a:ext>
                </a:extLst>
              </xdr:cNvPr>
              <xdr:cNvSpPr/>
            </xdr:nvSpPr>
            <xdr:spPr bwMode="auto">
              <a:xfrm>
                <a:off x="344383" y="30181874"/>
                <a:ext cx="269422" cy="1048739"/>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7975" name="Check Box 3879" hidden="1">
                <a:extLst>
                  <a:ext uri="{63B3BB69-23CF-44E3-9099-C40C66FF867C}">
                    <a14:compatExt spid="_x0000_s7975"/>
                  </a:ext>
                  <a:ext uri="{FF2B5EF4-FFF2-40B4-BE49-F238E27FC236}">
                    <a16:creationId xmlns:a16="http://schemas.microsoft.com/office/drawing/2014/main" id="{00000000-0008-0000-0000-0000271F0000}"/>
                  </a:ext>
                </a:extLst>
              </xdr:cNvPr>
              <xdr:cNvSpPr/>
            </xdr:nvSpPr>
            <xdr:spPr bwMode="auto">
              <a:xfrm>
                <a:off x="374815" y="30197094"/>
                <a:ext cx="210046"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76" name="Check Box 3880" hidden="1">
                <a:extLst>
                  <a:ext uri="{63B3BB69-23CF-44E3-9099-C40C66FF867C}">
                    <a14:compatExt spid="_x0000_s7976"/>
                  </a:ext>
                  <a:ext uri="{FF2B5EF4-FFF2-40B4-BE49-F238E27FC236}">
                    <a16:creationId xmlns:a16="http://schemas.microsoft.com/office/drawing/2014/main" id="{00000000-0008-0000-0000-0000281F0000}"/>
                  </a:ext>
                </a:extLst>
              </xdr:cNvPr>
              <xdr:cNvSpPr/>
            </xdr:nvSpPr>
            <xdr:spPr bwMode="auto">
              <a:xfrm>
                <a:off x="375557" y="30403800"/>
                <a:ext cx="212271" cy="2041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77" name="Check Box 3881" hidden="1">
                <a:extLst>
                  <a:ext uri="{63B3BB69-23CF-44E3-9099-C40C66FF867C}">
                    <a14:compatExt spid="_x0000_s7977"/>
                  </a:ext>
                  <a:ext uri="{FF2B5EF4-FFF2-40B4-BE49-F238E27FC236}">
                    <a16:creationId xmlns:a16="http://schemas.microsoft.com/office/drawing/2014/main" id="{00000000-0008-0000-0000-0000291F0000}"/>
                  </a:ext>
                </a:extLst>
              </xdr:cNvPr>
              <xdr:cNvSpPr/>
            </xdr:nvSpPr>
            <xdr:spPr bwMode="auto">
              <a:xfrm>
                <a:off x="375558" y="30607908"/>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78" name="Check Box 3882" hidden="1">
                <a:extLst>
                  <a:ext uri="{63B3BB69-23CF-44E3-9099-C40C66FF867C}">
                    <a14:compatExt spid="_x0000_s7978"/>
                  </a:ext>
                  <a:ext uri="{FF2B5EF4-FFF2-40B4-BE49-F238E27FC236}">
                    <a16:creationId xmlns:a16="http://schemas.microsoft.com/office/drawing/2014/main" id="{00000000-0008-0000-0000-00002A1F0000}"/>
                  </a:ext>
                </a:extLst>
              </xdr:cNvPr>
              <xdr:cNvSpPr/>
            </xdr:nvSpPr>
            <xdr:spPr bwMode="auto">
              <a:xfrm>
                <a:off x="375558" y="30812015"/>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79" name="Check Box 3883" hidden="1">
                <a:extLst>
                  <a:ext uri="{63B3BB69-23CF-44E3-9099-C40C66FF867C}">
                    <a14:compatExt spid="_x0000_s7979"/>
                  </a:ext>
                  <a:ext uri="{FF2B5EF4-FFF2-40B4-BE49-F238E27FC236}">
                    <a16:creationId xmlns:a16="http://schemas.microsoft.com/office/drawing/2014/main" id="{00000000-0008-0000-0000-00002B1F0000}"/>
                  </a:ext>
                </a:extLst>
              </xdr:cNvPr>
              <xdr:cNvSpPr/>
            </xdr:nvSpPr>
            <xdr:spPr bwMode="auto">
              <a:xfrm>
                <a:off x="375558" y="31012040"/>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263</xdr:row>
          <xdr:rowOff>180975</xdr:rowOff>
        </xdr:from>
        <xdr:to>
          <xdr:col>4</xdr:col>
          <xdr:colOff>57150</xdr:colOff>
          <xdr:row>268</xdr:row>
          <xdr:rowOff>28575</xdr:rowOff>
        </xdr:to>
        <xdr:grpSp>
          <xdr:nvGrpSpPr>
            <xdr:cNvPr id="16954" name="グループ化 2">
              <a:extLst>
                <a:ext uri="{FF2B5EF4-FFF2-40B4-BE49-F238E27FC236}">
                  <a16:creationId xmlns:a16="http://schemas.microsoft.com/office/drawing/2014/main" id="{00000000-0008-0000-0000-00003A420000}"/>
                </a:ext>
              </a:extLst>
            </xdr:cNvPr>
            <xdr:cNvGrpSpPr>
              <a:grpSpLocks/>
            </xdr:cNvGrpSpPr>
          </xdr:nvGrpSpPr>
          <xdr:grpSpPr bwMode="auto">
            <a:xfrm>
              <a:off x="485775" y="52787550"/>
              <a:ext cx="276225" cy="847725"/>
              <a:chOff x="340858" y="12621244"/>
              <a:chExt cx="273505" cy="870486"/>
            </a:xfrm>
          </xdr:grpSpPr>
          <xdr:sp macro="" textlink="">
            <xdr:nvSpPr>
              <xdr:cNvPr id="8020" name="Option Button 3924" hidden="1">
                <a:extLst>
                  <a:ext uri="{63B3BB69-23CF-44E3-9099-C40C66FF867C}">
                    <a14:compatExt spid="_x0000_s8020"/>
                  </a:ext>
                  <a:ext uri="{FF2B5EF4-FFF2-40B4-BE49-F238E27FC236}">
                    <a16:creationId xmlns:a16="http://schemas.microsoft.com/office/drawing/2014/main" id="{00000000-0008-0000-0000-0000541F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021" name="Option Button 3925" hidden="1">
                <a:extLst>
                  <a:ext uri="{63B3BB69-23CF-44E3-9099-C40C66FF867C}">
                    <a14:compatExt spid="_x0000_s8021"/>
                  </a:ext>
                  <a:ext uri="{FF2B5EF4-FFF2-40B4-BE49-F238E27FC236}">
                    <a16:creationId xmlns:a16="http://schemas.microsoft.com/office/drawing/2014/main" id="{00000000-0008-0000-0000-0000551F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022" name="Group Box 3926" hidden="1">
                <a:extLst>
                  <a:ext uri="{63B3BB69-23CF-44E3-9099-C40C66FF867C}">
                    <a14:compatExt spid="_x0000_s8022"/>
                  </a:ext>
                  <a:ext uri="{FF2B5EF4-FFF2-40B4-BE49-F238E27FC236}">
                    <a16:creationId xmlns:a16="http://schemas.microsoft.com/office/drawing/2014/main" id="{00000000-0008-0000-0000-0000561F0000}"/>
                  </a:ext>
                </a:extLst>
              </xdr:cNvPr>
              <xdr:cNvSpPr/>
            </xdr:nvSpPr>
            <xdr:spPr bwMode="auto">
              <a:xfrm>
                <a:off x="340858" y="12621244"/>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8023" name="Option Button 3927" hidden="1">
                <a:extLst>
                  <a:ext uri="{63B3BB69-23CF-44E3-9099-C40C66FF867C}">
                    <a14:compatExt spid="_x0000_s8023"/>
                  </a:ext>
                  <a:ext uri="{FF2B5EF4-FFF2-40B4-BE49-F238E27FC236}">
                    <a16:creationId xmlns:a16="http://schemas.microsoft.com/office/drawing/2014/main" id="{00000000-0008-0000-0000-0000571F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024" name="Option Button 3928" hidden="1">
                <a:extLst>
                  <a:ext uri="{63B3BB69-23CF-44E3-9099-C40C66FF867C}">
                    <a14:compatExt spid="_x0000_s8024"/>
                  </a:ext>
                  <a:ext uri="{FF2B5EF4-FFF2-40B4-BE49-F238E27FC236}">
                    <a16:creationId xmlns:a16="http://schemas.microsoft.com/office/drawing/2014/main" id="{00000000-0008-0000-0000-0000581F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269</xdr:row>
          <xdr:rowOff>171450</xdr:rowOff>
        </xdr:from>
        <xdr:to>
          <xdr:col>4</xdr:col>
          <xdr:colOff>47625</xdr:colOff>
          <xdr:row>275</xdr:row>
          <xdr:rowOff>0</xdr:rowOff>
        </xdr:to>
        <xdr:grpSp>
          <xdr:nvGrpSpPr>
            <xdr:cNvPr id="16955" name="グループ化 2">
              <a:extLst>
                <a:ext uri="{FF2B5EF4-FFF2-40B4-BE49-F238E27FC236}">
                  <a16:creationId xmlns:a16="http://schemas.microsoft.com/office/drawing/2014/main" id="{00000000-0008-0000-0000-00003B420000}"/>
                </a:ext>
              </a:extLst>
            </xdr:cNvPr>
            <xdr:cNvGrpSpPr>
              <a:grpSpLocks/>
            </xdr:cNvGrpSpPr>
          </xdr:nvGrpSpPr>
          <xdr:grpSpPr bwMode="auto">
            <a:xfrm>
              <a:off x="476250" y="53978175"/>
              <a:ext cx="276225" cy="1028700"/>
              <a:chOff x="340857" y="12621249"/>
              <a:chExt cx="273505" cy="1051895"/>
            </a:xfrm>
          </xdr:grpSpPr>
          <xdr:sp macro="" textlink="">
            <xdr:nvSpPr>
              <xdr:cNvPr id="8025" name="Option Button 3929" hidden="1">
                <a:extLst>
                  <a:ext uri="{63B3BB69-23CF-44E3-9099-C40C66FF867C}">
                    <a14:compatExt spid="_x0000_s8025"/>
                  </a:ext>
                  <a:ext uri="{FF2B5EF4-FFF2-40B4-BE49-F238E27FC236}">
                    <a16:creationId xmlns:a16="http://schemas.microsoft.com/office/drawing/2014/main" id="{00000000-0008-0000-0000-0000591F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026" name="Option Button 3930" hidden="1">
                <a:extLst>
                  <a:ext uri="{63B3BB69-23CF-44E3-9099-C40C66FF867C}">
                    <a14:compatExt spid="_x0000_s8026"/>
                  </a:ext>
                  <a:ext uri="{FF2B5EF4-FFF2-40B4-BE49-F238E27FC236}">
                    <a16:creationId xmlns:a16="http://schemas.microsoft.com/office/drawing/2014/main" id="{00000000-0008-0000-0000-00005A1F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027" name="Group Box 3931" hidden="1">
                <a:extLst>
                  <a:ext uri="{63B3BB69-23CF-44E3-9099-C40C66FF867C}">
                    <a14:compatExt spid="_x0000_s8027"/>
                  </a:ext>
                  <a:ext uri="{FF2B5EF4-FFF2-40B4-BE49-F238E27FC236}">
                    <a16:creationId xmlns:a16="http://schemas.microsoft.com/office/drawing/2014/main" id="{00000000-0008-0000-0000-00005B1F0000}"/>
                  </a:ext>
                </a:extLst>
              </xdr:cNvPr>
              <xdr:cNvSpPr/>
            </xdr:nvSpPr>
            <xdr:spPr bwMode="auto">
              <a:xfrm>
                <a:off x="340857" y="12621249"/>
                <a:ext cx="273505" cy="105189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8028" name="Option Button 3932" hidden="1">
                <a:extLst>
                  <a:ext uri="{63B3BB69-23CF-44E3-9099-C40C66FF867C}">
                    <a14:compatExt spid="_x0000_s8028"/>
                  </a:ext>
                  <a:ext uri="{FF2B5EF4-FFF2-40B4-BE49-F238E27FC236}">
                    <a16:creationId xmlns:a16="http://schemas.microsoft.com/office/drawing/2014/main" id="{00000000-0008-0000-0000-00005C1F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029" name="Option Button 3933" hidden="1">
                <a:extLst>
                  <a:ext uri="{63B3BB69-23CF-44E3-9099-C40C66FF867C}">
                    <a14:compatExt spid="_x0000_s8029"/>
                  </a:ext>
                  <a:ext uri="{FF2B5EF4-FFF2-40B4-BE49-F238E27FC236}">
                    <a16:creationId xmlns:a16="http://schemas.microsoft.com/office/drawing/2014/main" id="{00000000-0008-0000-0000-00005D1F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030" name="Option Button 3934" hidden="1">
                <a:extLst>
                  <a:ext uri="{63B3BB69-23CF-44E3-9099-C40C66FF867C}">
                    <a14:compatExt spid="_x0000_s8030"/>
                  </a:ext>
                  <a:ext uri="{FF2B5EF4-FFF2-40B4-BE49-F238E27FC236}">
                    <a16:creationId xmlns:a16="http://schemas.microsoft.com/office/drawing/2014/main" id="{00000000-0008-0000-0000-00005E1F0000}"/>
                  </a:ext>
                </a:extLst>
              </xdr:cNvPr>
              <xdr:cNvSpPr/>
            </xdr:nvSpPr>
            <xdr:spPr bwMode="auto">
              <a:xfrm>
                <a:off x="376239" y="13449300"/>
                <a:ext cx="204108" cy="2122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278</xdr:row>
          <xdr:rowOff>180975</xdr:rowOff>
        </xdr:from>
        <xdr:to>
          <xdr:col>4</xdr:col>
          <xdr:colOff>57150</xdr:colOff>
          <xdr:row>284</xdr:row>
          <xdr:rowOff>0</xdr:rowOff>
        </xdr:to>
        <xdr:grpSp>
          <xdr:nvGrpSpPr>
            <xdr:cNvPr id="16956" name="グループ化 2">
              <a:extLst>
                <a:ext uri="{FF2B5EF4-FFF2-40B4-BE49-F238E27FC236}">
                  <a16:creationId xmlns:a16="http://schemas.microsoft.com/office/drawing/2014/main" id="{00000000-0008-0000-0000-00003C420000}"/>
                </a:ext>
              </a:extLst>
            </xdr:cNvPr>
            <xdr:cNvGrpSpPr>
              <a:grpSpLocks/>
            </xdr:cNvGrpSpPr>
          </xdr:nvGrpSpPr>
          <xdr:grpSpPr bwMode="auto">
            <a:xfrm>
              <a:off x="485775" y="55787925"/>
              <a:ext cx="276225" cy="1019175"/>
              <a:chOff x="344383" y="30181874"/>
              <a:chExt cx="269422" cy="1048739"/>
            </a:xfrm>
          </xdr:grpSpPr>
          <xdr:sp macro="" textlink="">
            <xdr:nvSpPr>
              <xdr:cNvPr id="8031" name="Group Box 3935" hidden="1">
                <a:extLst>
                  <a:ext uri="{63B3BB69-23CF-44E3-9099-C40C66FF867C}">
                    <a14:compatExt spid="_x0000_s8031"/>
                  </a:ext>
                  <a:ext uri="{FF2B5EF4-FFF2-40B4-BE49-F238E27FC236}">
                    <a16:creationId xmlns:a16="http://schemas.microsoft.com/office/drawing/2014/main" id="{00000000-0008-0000-0000-00005F1F0000}"/>
                  </a:ext>
                </a:extLst>
              </xdr:cNvPr>
              <xdr:cNvSpPr/>
            </xdr:nvSpPr>
            <xdr:spPr bwMode="auto">
              <a:xfrm>
                <a:off x="344383" y="30181874"/>
                <a:ext cx="269422" cy="1048739"/>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8032" name="Check Box 3936" hidden="1">
                <a:extLst>
                  <a:ext uri="{63B3BB69-23CF-44E3-9099-C40C66FF867C}">
                    <a14:compatExt spid="_x0000_s8032"/>
                  </a:ext>
                  <a:ext uri="{FF2B5EF4-FFF2-40B4-BE49-F238E27FC236}">
                    <a16:creationId xmlns:a16="http://schemas.microsoft.com/office/drawing/2014/main" id="{00000000-0008-0000-0000-0000601F0000}"/>
                  </a:ext>
                </a:extLst>
              </xdr:cNvPr>
              <xdr:cNvSpPr/>
            </xdr:nvSpPr>
            <xdr:spPr bwMode="auto">
              <a:xfrm>
                <a:off x="374815" y="30197094"/>
                <a:ext cx="210046"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033" name="Check Box 3937" hidden="1">
                <a:extLst>
                  <a:ext uri="{63B3BB69-23CF-44E3-9099-C40C66FF867C}">
                    <a14:compatExt spid="_x0000_s8033"/>
                  </a:ext>
                  <a:ext uri="{FF2B5EF4-FFF2-40B4-BE49-F238E27FC236}">
                    <a16:creationId xmlns:a16="http://schemas.microsoft.com/office/drawing/2014/main" id="{00000000-0008-0000-0000-0000611F0000}"/>
                  </a:ext>
                </a:extLst>
              </xdr:cNvPr>
              <xdr:cNvSpPr/>
            </xdr:nvSpPr>
            <xdr:spPr bwMode="auto">
              <a:xfrm>
                <a:off x="375557" y="30403800"/>
                <a:ext cx="212271" cy="2041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034" name="Check Box 3938" hidden="1">
                <a:extLst>
                  <a:ext uri="{63B3BB69-23CF-44E3-9099-C40C66FF867C}">
                    <a14:compatExt spid="_x0000_s8034"/>
                  </a:ext>
                  <a:ext uri="{FF2B5EF4-FFF2-40B4-BE49-F238E27FC236}">
                    <a16:creationId xmlns:a16="http://schemas.microsoft.com/office/drawing/2014/main" id="{00000000-0008-0000-0000-0000621F0000}"/>
                  </a:ext>
                </a:extLst>
              </xdr:cNvPr>
              <xdr:cNvSpPr/>
            </xdr:nvSpPr>
            <xdr:spPr bwMode="auto">
              <a:xfrm>
                <a:off x="375558" y="30607908"/>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035" name="Check Box 3939" hidden="1">
                <a:extLst>
                  <a:ext uri="{63B3BB69-23CF-44E3-9099-C40C66FF867C}">
                    <a14:compatExt spid="_x0000_s8035"/>
                  </a:ext>
                  <a:ext uri="{FF2B5EF4-FFF2-40B4-BE49-F238E27FC236}">
                    <a16:creationId xmlns:a16="http://schemas.microsoft.com/office/drawing/2014/main" id="{00000000-0008-0000-0000-0000631F0000}"/>
                  </a:ext>
                </a:extLst>
              </xdr:cNvPr>
              <xdr:cNvSpPr/>
            </xdr:nvSpPr>
            <xdr:spPr bwMode="auto">
              <a:xfrm>
                <a:off x="375558" y="30812015"/>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036" name="Check Box 3940" hidden="1">
                <a:extLst>
                  <a:ext uri="{63B3BB69-23CF-44E3-9099-C40C66FF867C}">
                    <a14:compatExt spid="_x0000_s8036"/>
                  </a:ext>
                  <a:ext uri="{FF2B5EF4-FFF2-40B4-BE49-F238E27FC236}">
                    <a16:creationId xmlns:a16="http://schemas.microsoft.com/office/drawing/2014/main" id="{00000000-0008-0000-0000-0000641F0000}"/>
                  </a:ext>
                </a:extLst>
              </xdr:cNvPr>
              <xdr:cNvSpPr/>
            </xdr:nvSpPr>
            <xdr:spPr bwMode="auto">
              <a:xfrm>
                <a:off x="375558" y="31012040"/>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286</xdr:row>
          <xdr:rowOff>180975</xdr:rowOff>
        </xdr:from>
        <xdr:to>
          <xdr:col>4</xdr:col>
          <xdr:colOff>57150</xdr:colOff>
          <xdr:row>291</xdr:row>
          <xdr:rowOff>28575</xdr:rowOff>
        </xdr:to>
        <xdr:grpSp>
          <xdr:nvGrpSpPr>
            <xdr:cNvPr id="16957" name="グループ化 2">
              <a:extLst>
                <a:ext uri="{FF2B5EF4-FFF2-40B4-BE49-F238E27FC236}">
                  <a16:creationId xmlns:a16="http://schemas.microsoft.com/office/drawing/2014/main" id="{00000000-0008-0000-0000-00003D420000}"/>
                </a:ext>
              </a:extLst>
            </xdr:cNvPr>
            <xdr:cNvGrpSpPr>
              <a:grpSpLocks/>
            </xdr:cNvGrpSpPr>
          </xdr:nvGrpSpPr>
          <xdr:grpSpPr bwMode="auto">
            <a:xfrm>
              <a:off x="485775" y="57388125"/>
              <a:ext cx="276225" cy="847725"/>
              <a:chOff x="340858" y="12621244"/>
              <a:chExt cx="273505" cy="870486"/>
            </a:xfrm>
          </xdr:grpSpPr>
          <xdr:sp macro="" textlink="">
            <xdr:nvSpPr>
              <xdr:cNvPr id="8095" name="Option Button 3999" hidden="1">
                <a:extLst>
                  <a:ext uri="{63B3BB69-23CF-44E3-9099-C40C66FF867C}">
                    <a14:compatExt spid="_x0000_s8095"/>
                  </a:ext>
                  <a:ext uri="{FF2B5EF4-FFF2-40B4-BE49-F238E27FC236}">
                    <a16:creationId xmlns:a16="http://schemas.microsoft.com/office/drawing/2014/main" id="{00000000-0008-0000-0000-00009F1F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096" name="Option Button 4000" hidden="1">
                <a:extLst>
                  <a:ext uri="{63B3BB69-23CF-44E3-9099-C40C66FF867C}">
                    <a14:compatExt spid="_x0000_s8096"/>
                  </a:ext>
                  <a:ext uri="{FF2B5EF4-FFF2-40B4-BE49-F238E27FC236}">
                    <a16:creationId xmlns:a16="http://schemas.microsoft.com/office/drawing/2014/main" id="{00000000-0008-0000-0000-0000A01F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097" name="Group Box 4001" hidden="1">
                <a:extLst>
                  <a:ext uri="{63B3BB69-23CF-44E3-9099-C40C66FF867C}">
                    <a14:compatExt spid="_x0000_s8097"/>
                  </a:ext>
                  <a:ext uri="{FF2B5EF4-FFF2-40B4-BE49-F238E27FC236}">
                    <a16:creationId xmlns:a16="http://schemas.microsoft.com/office/drawing/2014/main" id="{00000000-0008-0000-0000-0000A11F0000}"/>
                  </a:ext>
                </a:extLst>
              </xdr:cNvPr>
              <xdr:cNvSpPr/>
            </xdr:nvSpPr>
            <xdr:spPr bwMode="auto">
              <a:xfrm>
                <a:off x="340858" y="12621244"/>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8098" name="Option Button 4002" hidden="1">
                <a:extLst>
                  <a:ext uri="{63B3BB69-23CF-44E3-9099-C40C66FF867C}">
                    <a14:compatExt spid="_x0000_s8098"/>
                  </a:ext>
                  <a:ext uri="{FF2B5EF4-FFF2-40B4-BE49-F238E27FC236}">
                    <a16:creationId xmlns:a16="http://schemas.microsoft.com/office/drawing/2014/main" id="{00000000-0008-0000-0000-0000A21F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099" name="Option Button 4003" hidden="1">
                <a:extLst>
                  <a:ext uri="{63B3BB69-23CF-44E3-9099-C40C66FF867C}">
                    <a14:compatExt spid="_x0000_s8099"/>
                  </a:ext>
                  <a:ext uri="{FF2B5EF4-FFF2-40B4-BE49-F238E27FC236}">
                    <a16:creationId xmlns:a16="http://schemas.microsoft.com/office/drawing/2014/main" id="{00000000-0008-0000-0000-0000A31F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292</xdr:row>
          <xdr:rowOff>171450</xdr:rowOff>
        </xdr:from>
        <xdr:to>
          <xdr:col>4</xdr:col>
          <xdr:colOff>47625</xdr:colOff>
          <xdr:row>298</xdr:row>
          <xdr:rowOff>0</xdr:rowOff>
        </xdr:to>
        <xdr:grpSp>
          <xdr:nvGrpSpPr>
            <xdr:cNvPr id="16958" name="グループ化 2">
              <a:extLst>
                <a:ext uri="{FF2B5EF4-FFF2-40B4-BE49-F238E27FC236}">
                  <a16:creationId xmlns:a16="http://schemas.microsoft.com/office/drawing/2014/main" id="{00000000-0008-0000-0000-00003E420000}"/>
                </a:ext>
              </a:extLst>
            </xdr:cNvPr>
            <xdr:cNvGrpSpPr>
              <a:grpSpLocks/>
            </xdr:cNvGrpSpPr>
          </xdr:nvGrpSpPr>
          <xdr:grpSpPr bwMode="auto">
            <a:xfrm>
              <a:off x="476250" y="58578750"/>
              <a:ext cx="276225" cy="1028700"/>
              <a:chOff x="340857" y="12621249"/>
              <a:chExt cx="273505" cy="1051895"/>
            </a:xfrm>
          </xdr:grpSpPr>
          <xdr:sp macro="" textlink="">
            <xdr:nvSpPr>
              <xdr:cNvPr id="8100" name="Option Button 4004" hidden="1">
                <a:extLst>
                  <a:ext uri="{63B3BB69-23CF-44E3-9099-C40C66FF867C}">
                    <a14:compatExt spid="_x0000_s8100"/>
                  </a:ext>
                  <a:ext uri="{FF2B5EF4-FFF2-40B4-BE49-F238E27FC236}">
                    <a16:creationId xmlns:a16="http://schemas.microsoft.com/office/drawing/2014/main" id="{00000000-0008-0000-0000-0000A41F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101" name="Option Button 4005" hidden="1">
                <a:extLst>
                  <a:ext uri="{63B3BB69-23CF-44E3-9099-C40C66FF867C}">
                    <a14:compatExt spid="_x0000_s8101"/>
                  </a:ext>
                  <a:ext uri="{FF2B5EF4-FFF2-40B4-BE49-F238E27FC236}">
                    <a16:creationId xmlns:a16="http://schemas.microsoft.com/office/drawing/2014/main" id="{00000000-0008-0000-0000-0000A51F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102" name="Group Box 4006" hidden="1">
                <a:extLst>
                  <a:ext uri="{63B3BB69-23CF-44E3-9099-C40C66FF867C}">
                    <a14:compatExt spid="_x0000_s8102"/>
                  </a:ext>
                  <a:ext uri="{FF2B5EF4-FFF2-40B4-BE49-F238E27FC236}">
                    <a16:creationId xmlns:a16="http://schemas.microsoft.com/office/drawing/2014/main" id="{00000000-0008-0000-0000-0000A61F0000}"/>
                  </a:ext>
                </a:extLst>
              </xdr:cNvPr>
              <xdr:cNvSpPr/>
            </xdr:nvSpPr>
            <xdr:spPr bwMode="auto">
              <a:xfrm>
                <a:off x="340857" y="12621249"/>
                <a:ext cx="273505" cy="105189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8103" name="Option Button 4007" hidden="1">
                <a:extLst>
                  <a:ext uri="{63B3BB69-23CF-44E3-9099-C40C66FF867C}">
                    <a14:compatExt spid="_x0000_s8103"/>
                  </a:ext>
                  <a:ext uri="{FF2B5EF4-FFF2-40B4-BE49-F238E27FC236}">
                    <a16:creationId xmlns:a16="http://schemas.microsoft.com/office/drawing/2014/main" id="{00000000-0008-0000-0000-0000A71F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104" name="Option Button 4008" hidden="1">
                <a:extLst>
                  <a:ext uri="{63B3BB69-23CF-44E3-9099-C40C66FF867C}">
                    <a14:compatExt spid="_x0000_s8104"/>
                  </a:ext>
                  <a:ext uri="{FF2B5EF4-FFF2-40B4-BE49-F238E27FC236}">
                    <a16:creationId xmlns:a16="http://schemas.microsoft.com/office/drawing/2014/main" id="{00000000-0008-0000-0000-0000A81F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105" name="Option Button 4009" hidden="1">
                <a:extLst>
                  <a:ext uri="{63B3BB69-23CF-44E3-9099-C40C66FF867C}">
                    <a14:compatExt spid="_x0000_s8105"/>
                  </a:ext>
                  <a:ext uri="{FF2B5EF4-FFF2-40B4-BE49-F238E27FC236}">
                    <a16:creationId xmlns:a16="http://schemas.microsoft.com/office/drawing/2014/main" id="{00000000-0008-0000-0000-0000A91F0000}"/>
                  </a:ext>
                </a:extLst>
              </xdr:cNvPr>
              <xdr:cNvSpPr/>
            </xdr:nvSpPr>
            <xdr:spPr bwMode="auto">
              <a:xfrm>
                <a:off x="376239" y="13449300"/>
                <a:ext cx="204108" cy="2122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301</xdr:row>
          <xdr:rowOff>180975</xdr:rowOff>
        </xdr:from>
        <xdr:to>
          <xdr:col>4</xdr:col>
          <xdr:colOff>57150</xdr:colOff>
          <xdr:row>307</xdr:row>
          <xdr:rowOff>0</xdr:rowOff>
        </xdr:to>
        <xdr:grpSp>
          <xdr:nvGrpSpPr>
            <xdr:cNvPr id="16959" name="グループ化 2">
              <a:extLst>
                <a:ext uri="{FF2B5EF4-FFF2-40B4-BE49-F238E27FC236}">
                  <a16:creationId xmlns:a16="http://schemas.microsoft.com/office/drawing/2014/main" id="{00000000-0008-0000-0000-00003F420000}"/>
                </a:ext>
              </a:extLst>
            </xdr:cNvPr>
            <xdr:cNvGrpSpPr>
              <a:grpSpLocks/>
            </xdr:cNvGrpSpPr>
          </xdr:nvGrpSpPr>
          <xdr:grpSpPr bwMode="auto">
            <a:xfrm>
              <a:off x="485775" y="60388500"/>
              <a:ext cx="276225" cy="1019175"/>
              <a:chOff x="344383" y="30181874"/>
              <a:chExt cx="269422" cy="1048739"/>
            </a:xfrm>
          </xdr:grpSpPr>
          <xdr:sp macro="" textlink="">
            <xdr:nvSpPr>
              <xdr:cNvPr id="8106" name="Group Box 4010" hidden="1">
                <a:extLst>
                  <a:ext uri="{63B3BB69-23CF-44E3-9099-C40C66FF867C}">
                    <a14:compatExt spid="_x0000_s8106"/>
                  </a:ext>
                  <a:ext uri="{FF2B5EF4-FFF2-40B4-BE49-F238E27FC236}">
                    <a16:creationId xmlns:a16="http://schemas.microsoft.com/office/drawing/2014/main" id="{00000000-0008-0000-0000-0000AA1F0000}"/>
                  </a:ext>
                </a:extLst>
              </xdr:cNvPr>
              <xdr:cNvSpPr/>
            </xdr:nvSpPr>
            <xdr:spPr bwMode="auto">
              <a:xfrm>
                <a:off x="344383" y="30181874"/>
                <a:ext cx="269422" cy="1048739"/>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8107" name="Check Box 4011" hidden="1">
                <a:extLst>
                  <a:ext uri="{63B3BB69-23CF-44E3-9099-C40C66FF867C}">
                    <a14:compatExt spid="_x0000_s8107"/>
                  </a:ext>
                  <a:ext uri="{FF2B5EF4-FFF2-40B4-BE49-F238E27FC236}">
                    <a16:creationId xmlns:a16="http://schemas.microsoft.com/office/drawing/2014/main" id="{00000000-0008-0000-0000-0000AB1F0000}"/>
                  </a:ext>
                </a:extLst>
              </xdr:cNvPr>
              <xdr:cNvSpPr/>
            </xdr:nvSpPr>
            <xdr:spPr bwMode="auto">
              <a:xfrm>
                <a:off x="374815" y="30197094"/>
                <a:ext cx="210046"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108" name="Check Box 4012" hidden="1">
                <a:extLst>
                  <a:ext uri="{63B3BB69-23CF-44E3-9099-C40C66FF867C}">
                    <a14:compatExt spid="_x0000_s8108"/>
                  </a:ext>
                  <a:ext uri="{FF2B5EF4-FFF2-40B4-BE49-F238E27FC236}">
                    <a16:creationId xmlns:a16="http://schemas.microsoft.com/office/drawing/2014/main" id="{00000000-0008-0000-0000-0000AC1F0000}"/>
                  </a:ext>
                </a:extLst>
              </xdr:cNvPr>
              <xdr:cNvSpPr/>
            </xdr:nvSpPr>
            <xdr:spPr bwMode="auto">
              <a:xfrm>
                <a:off x="375557" y="30403800"/>
                <a:ext cx="212271" cy="2041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109" name="Check Box 4013" hidden="1">
                <a:extLst>
                  <a:ext uri="{63B3BB69-23CF-44E3-9099-C40C66FF867C}">
                    <a14:compatExt spid="_x0000_s8109"/>
                  </a:ext>
                  <a:ext uri="{FF2B5EF4-FFF2-40B4-BE49-F238E27FC236}">
                    <a16:creationId xmlns:a16="http://schemas.microsoft.com/office/drawing/2014/main" id="{00000000-0008-0000-0000-0000AD1F0000}"/>
                  </a:ext>
                </a:extLst>
              </xdr:cNvPr>
              <xdr:cNvSpPr/>
            </xdr:nvSpPr>
            <xdr:spPr bwMode="auto">
              <a:xfrm>
                <a:off x="375558" y="30607908"/>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110" name="Check Box 4014" hidden="1">
                <a:extLst>
                  <a:ext uri="{63B3BB69-23CF-44E3-9099-C40C66FF867C}">
                    <a14:compatExt spid="_x0000_s8110"/>
                  </a:ext>
                  <a:ext uri="{FF2B5EF4-FFF2-40B4-BE49-F238E27FC236}">
                    <a16:creationId xmlns:a16="http://schemas.microsoft.com/office/drawing/2014/main" id="{00000000-0008-0000-0000-0000AE1F0000}"/>
                  </a:ext>
                </a:extLst>
              </xdr:cNvPr>
              <xdr:cNvSpPr/>
            </xdr:nvSpPr>
            <xdr:spPr bwMode="auto">
              <a:xfrm>
                <a:off x="375558" y="30812015"/>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111" name="Check Box 4015" hidden="1">
                <a:extLst>
                  <a:ext uri="{63B3BB69-23CF-44E3-9099-C40C66FF867C}">
                    <a14:compatExt spid="_x0000_s8111"/>
                  </a:ext>
                  <a:ext uri="{FF2B5EF4-FFF2-40B4-BE49-F238E27FC236}">
                    <a16:creationId xmlns:a16="http://schemas.microsoft.com/office/drawing/2014/main" id="{00000000-0008-0000-0000-0000AF1F0000}"/>
                  </a:ext>
                </a:extLst>
              </xdr:cNvPr>
              <xdr:cNvSpPr/>
            </xdr:nvSpPr>
            <xdr:spPr bwMode="auto">
              <a:xfrm>
                <a:off x="375558" y="31012040"/>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199</xdr:row>
          <xdr:rowOff>171450</xdr:rowOff>
        </xdr:from>
        <xdr:to>
          <xdr:col>4</xdr:col>
          <xdr:colOff>47625</xdr:colOff>
          <xdr:row>204</xdr:row>
          <xdr:rowOff>19050</xdr:rowOff>
        </xdr:to>
        <xdr:grpSp>
          <xdr:nvGrpSpPr>
            <xdr:cNvPr id="16960" name="グループ化 2">
              <a:extLst>
                <a:ext uri="{FF2B5EF4-FFF2-40B4-BE49-F238E27FC236}">
                  <a16:creationId xmlns:a16="http://schemas.microsoft.com/office/drawing/2014/main" id="{00000000-0008-0000-0000-000040420000}"/>
                </a:ext>
              </a:extLst>
            </xdr:cNvPr>
            <xdr:cNvGrpSpPr>
              <a:grpSpLocks/>
            </xdr:cNvGrpSpPr>
          </xdr:nvGrpSpPr>
          <xdr:grpSpPr bwMode="auto">
            <a:xfrm>
              <a:off x="476250" y="39976425"/>
              <a:ext cx="276225" cy="847725"/>
              <a:chOff x="340858" y="12621244"/>
              <a:chExt cx="273505" cy="870486"/>
            </a:xfrm>
          </xdr:grpSpPr>
          <xdr:sp macro="" textlink="">
            <xdr:nvSpPr>
              <xdr:cNvPr id="11233" name="Option Button 6113" hidden="1">
                <a:extLst>
                  <a:ext uri="{63B3BB69-23CF-44E3-9099-C40C66FF867C}">
                    <a14:compatExt spid="_x0000_s11233"/>
                  </a:ext>
                  <a:ext uri="{FF2B5EF4-FFF2-40B4-BE49-F238E27FC236}">
                    <a16:creationId xmlns:a16="http://schemas.microsoft.com/office/drawing/2014/main" id="{00000000-0008-0000-0000-0000E12B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4" name="Option Button 6114" hidden="1">
                <a:extLst>
                  <a:ext uri="{63B3BB69-23CF-44E3-9099-C40C66FF867C}">
                    <a14:compatExt spid="_x0000_s11234"/>
                  </a:ext>
                  <a:ext uri="{FF2B5EF4-FFF2-40B4-BE49-F238E27FC236}">
                    <a16:creationId xmlns:a16="http://schemas.microsoft.com/office/drawing/2014/main" id="{00000000-0008-0000-0000-0000E22B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5" name="Group Box 6115" hidden="1">
                <a:extLst>
                  <a:ext uri="{63B3BB69-23CF-44E3-9099-C40C66FF867C}">
                    <a14:compatExt spid="_x0000_s11235"/>
                  </a:ext>
                  <a:ext uri="{FF2B5EF4-FFF2-40B4-BE49-F238E27FC236}">
                    <a16:creationId xmlns:a16="http://schemas.microsoft.com/office/drawing/2014/main" id="{00000000-0008-0000-0000-0000E32B0000}"/>
                  </a:ext>
                </a:extLst>
              </xdr:cNvPr>
              <xdr:cNvSpPr/>
            </xdr:nvSpPr>
            <xdr:spPr bwMode="auto">
              <a:xfrm>
                <a:off x="340858" y="12621244"/>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1236" name="Option Button 6116" hidden="1">
                <a:extLst>
                  <a:ext uri="{63B3BB69-23CF-44E3-9099-C40C66FF867C}">
                    <a14:compatExt spid="_x0000_s11236"/>
                  </a:ext>
                  <a:ext uri="{FF2B5EF4-FFF2-40B4-BE49-F238E27FC236}">
                    <a16:creationId xmlns:a16="http://schemas.microsoft.com/office/drawing/2014/main" id="{00000000-0008-0000-0000-0000E42B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7" name="Option Button 6117" hidden="1">
                <a:extLst>
                  <a:ext uri="{63B3BB69-23CF-44E3-9099-C40C66FF867C}">
                    <a14:compatExt spid="_x0000_s11237"/>
                  </a:ext>
                  <a:ext uri="{FF2B5EF4-FFF2-40B4-BE49-F238E27FC236}">
                    <a16:creationId xmlns:a16="http://schemas.microsoft.com/office/drawing/2014/main" id="{00000000-0008-0000-0000-0000E52B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56</xdr:row>
          <xdr:rowOff>161925</xdr:rowOff>
        </xdr:from>
        <xdr:to>
          <xdr:col>4</xdr:col>
          <xdr:colOff>66675</xdr:colOff>
          <xdr:row>61</xdr:row>
          <xdr:rowOff>9525</xdr:rowOff>
        </xdr:to>
        <xdr:grpSp>
          <xdr:nvGrpSpPr>
            <xdr:cNvPr id="16961" name="グループ化 2">
              <a:extLst>
                <a:ext uri="{FF2B5EF4-FFF2-40B4-BE49-F238E27FC236}">
                  <a16:creationId xmlns:a16="http://schemas.microsoft.com/office/drawing/2014/main" id="{00000000-0008-0000-0000-000041420000}"/>
                </a:ext>
              </a:extLst>
            </xdr:cNvPr>
            <xdr:cNvGrpSpPr>
              <a:grpSpLocks/>
            </xdr:cNvGrpSpPr>
          </xdr:nvGrpSpPr>
          <xdr:grpSpPr bwMode="auto">
            <a:xfrm>
              <a:off x="495300" y="11363325"/>
              <a:ext cx="276225" cy="847725"/>
              <a:chOff x="340858" y="12621244"/>
              <a:chExt cx="273505" cy="870486"/>
            </a:xfrm>
          </xdr:grpSpPr>
          <xdr:sp macro="" textlink="">
            <xdr:nvSpPr>
              <xdr:cNvPr id="14514" name="Option Button 8370" hidden="1">
                <a:extLst>
                  <a:ext uri="{63B3BB69-23CF-44E3-9099-C40C66FF867C}">
                    <a14:compatExt spid="_x0000_s14514"/>
                  </a:ext>
                  <a:ext uri="{FF2B5EF4-FFF2-40B4-BE49-F238E27FC236}">
                    <a16:creationId xmlns:a16="http://schemas.microsoft.com/office/drawing/2014/main" id="{00000000-0008-0000-0000-0000B238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515" name="Option Button 8371" hidden="1">
                <a:extLst>
                  <a:ext uri="{63B3BB69-23CF-44E3-9099-C40C66FF867C}">
                    <a14:compatExt spid="_x0000_s14515"/>
                  </a:ext>
                  <a:ext uri="{FF2B5EF4-FFF2-40B4-BE49-F238E27FC236}">
                    <a16:creationId xmlns:a16="http://schemas.microsoft.com/office/drawing/2014/main" id="{00000000-0008-0000-0000-0000B338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516" name="Group Box 8372" hidden="1">
                <a:extLst>
                  <a:ext uri="{63B3BB69-23CF-44E3-9099-C40C66FF867C}">
                    <a14:compatExt spid="_x0000_s14516"/>
                  </a:ext>
                  <a:ext uri="{FF2B5EF4-FFF2-40B4-BE49-F238E27FC236}">
                    <a16:creationId xmlns:a16="http://schemas.microsoft.com/office/drawing/2014/main" id="{00000000-0008-0000-0000-0000B4380000}"/>
                  </a:ext>
                </a:extLst>
              </xdr:cNvPr>
              <xdr:cNvSpPr/>
            </xdr:nvSpPr>
            <xdr:spPr bwMode="auto">
              <a:xfrm>
                <a:off x="340858" y="12621244"/>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4517" name="Option Button 8373" hidden="1">
                <a:extLst>
                  <a:ext uri="{63B3BB69-23CF-44E3-9099-C40C66FF867C}">
                    <a14:compatExt spid="_x0000_s14517"/>
                  </a:ext>
                  <a:ext uri="{FF2B5EF4-FFF2-40B4-BE49-F238E27FC236}">
                    <a16:creationId xmlns:a16="http://schemas.microsoft.com/office/drawing/2014/main" id="{00000000-0008-0000-0000-0000B538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518" name="Option Button 8374" hidden="1">
                <a:extLst>
                  <a:ext uri="{63B3BB69-23CF-44E3-9099-C40C66FF867C}">
                    <a14:compatExt spid="_x0000_s14518"/>
                  </a:ext>
                  <a:ext uri="{FF2B5EF4-FFF2-40B4-BE49-F238E27FC236}">
                    <a16:creationId xmlns:a16="http://schemas.microsoft.com/office/drawing/2014/main" id="{00000000-0008-0000-0000-0000B638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381</xdr:row>
          <xdr:rowOff>171450</xdr:rowOff>
        </xdr:from>
        <xdr:to>
          <xdr:col>4</xdr:col>
          <xdr:colOff>38100</xdr:colOff>
          <xdr:row>384</xdr:row>
          <xdr:rowOff>19050</xdr:rowOff>
        </xdr:to>
        <xdr:grpSp>
          <xdr:nvGrpSpPr>
            <xdr:cNvPr id="16962" name="グループ化 253">
              <a:extLst>
                <a:ext uri="{FF2B5EF4-FFF2-40B4-BE49-F238E27FC236}">
                  <a16:creationId xmlns:a16="http://schemas.microsoft.com/office/drawing/2014/main" id="{00000000-0008-0000-0000-000042420000}"/>
                </a:ext>
              </a:extLst>
            </xdr:cNvPr>
            <xdr:cNvGrpSpPr>
              <a:grpSpLocks/>
            </xdr:cNvGrpSpPr>
          </xdr:nvGrpSpPr>
          <xdr:grpSpPr bwMode="auto">
            <a:xfrm>
              <a:off x="533400" y="76380975"/>
              <a:ext cx="209550" cy="447675"/>
              <a:chOff x="536121" y="77119862"/>
              <a:chExt cx="304800" cy="439566"/>
            </a:xfrm>
          </xdr:grpSpPr>
          <xdr:sp macro="" textlink="">
            <xdr:nvSpPr>
              <xdr:cNvPr id="16003" name="Option Button 9859" hidden="1">
                <a:extLst>
                  <a:ext uri="{63B3BB69-23CF-44E3-9099-C40C66FF867C}">
                    <a14:compatExt spid="_x0000_s16003"/>
                  </a:ext>
                  <a:ext uri="{FF2B5EF4-FFF2-40B4-BE49-F238E27FC236}">
                    <a16:creationId xmlns:a16="http://schemas.microsoft.com/office/drawing/2014/main" id="{00000000-0008-0000-0000-0000833E0000}"/>
                  </a:ext>
                </a:extLst>
              </xdr:cNvPr>
              <xdr:cNvSpPr/>
            </xdr:nvSpPr>
            <xdr:spPr bwMode="auto">
              <a:xfrm>
                <a:off x="536121" y="77119862"/>
                <a:ext cx="304800" cy="2422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004" name="Option Button 9860" hidden="1">
                <a:extLst>
                  <a:ext uri="{63B3BB69-23CF-44E3-9099-C40C66FF867C}">
                    <a14:compatExt spid="_x0000_s16004"/>
                  </a:ext>
                  <a:ext uri="{FF2B5EF4-FFF2-40B4-BE49-F238E27FC236}">
                    <a16:creationId xmlns:a16="http://schemas.microsoft.com/office/drawing/2014/main" id="{00000000-0008-0000-0000-0000843E0000}"/>
                  </a:ext>
                </a:extLst>
              </xdr:cNvPr>
              <xdr:cNvSpPr/>
            </xdr:nvSpPr>
            <xdr:spPr bwMode="auto">
              <a:xfrm>
                <a:off x="536121" y="77317220"/>
                <a:ext cx="304800" cy="2422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386</xdr:row>
          <xdr:rowOff>180975</xdr:rowOff>
        </xdr:from>
        <xdr:to>
          <xdr:col>4</xdr:col>
          <xdr:colOff>95250</xdr:colOff>
          <xdr:row>398</xdr:row>
          <xdr:rowOff>190500</xdr:rowOff>
        </xdr:to>
        <xdr:grpSp>
          <xdr:nvGrpSpPr>
            <xdr:cNvPr id="16963" name="グループ化 2">
              <a:extLst>
                <a:ext uri="{FF2B5EF4-FFF2-40B4-BE49-F238E27FC236}">
                  <a16:creationId xmlns:a16="http://schemas.microsoft.com/office/drawing/2014/main" id="{00000000-0008-0000-0000-000043420000}"/>
                </a:ext>
              </a:extLst>
            </xdr:cNvPr>
            <xdr:cNvGrpSpPr>
              <a:grpSpLocks/>
            </xdr:cNvGrpSpPr>
          </xdr:nvGrpSpPr>
          <xdr:grpSpPr bwMode="auto">
            <a:xfrm>
              <a:off x="523875" y="77390625"/>
              <a:ext cx="276225" cy="2409825"/>
              <a:chOff x="428625" y="79797757"/>
              <a:chExt cx="276225" cy="2412507"/>
            </a:xfrm>
          </xdr:grpSpPr>
          <xdr:sp macro="" textlink="">
            <xdr:nvSpPr>
              <xdr:cNvPr id="16006" name="Check Box 9862" hidden="1">
                <a:extLst>
                  <a:ext uri="{63B3BB69-23CF-44E3-9099-C40C66FF867C}">
                    <a14:compatExt spid="_x0000_s16006"/>
                  </a:ext>
                  <a:ext uri="{FF2B5EF4-FFF2-40B4-BE49-F238E27FC236}">
                    <a16:creationId xmlns:a16="http://schemas.microsoft.com/office/drawing/2014/main" id="{00000000-0008-0000-0000-0000863E0000}"/>
                  </a:ext>
                </a:extLst>
              </xdr:cNvPr>
              <xdr:cNvSpPr/>
            </xdr:nvSpPr>
            <xdr:spPr bwMode="auto">
              <a:xfrm>
                <a:off x="432035" y="79797757"/>
                <a:ext cx="272815" cy="2166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007" name="Check Box 9863" hidden="1">
                <a:extLst>
                  <a:ext uri="{63B3BB69-23CF-44E3-9099-C40C66FF867C}">
                    <a14:compatExt spid="_x0000_s16007"/>
                  </a:ext>
                  <a:ext uri="{FF2B5EF4-FFF2-40B4-BE49-F238E27FC236}">
                    <a16:creationId xmlns:a16="http://schemas.microsoft.com/office/drawing/2014/main" id="{00000000-0008-0000-0000-0000873E0000}"/>
                  </a:ext>
                </a:extLst>
              </xdr:cNvPr>
              <xdr:cNvSpPr/>
            </xdr:nvSpPr>
            <xdr:spPr bwMode="auto">
              <a:xfrm>
                <a:off x="432035" y="79995787"/>
                <a:ext cx="272815" cy="2166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008" name="Check Box 9864" hidden="1">
                <a:extLst>
                  <a:ext uri="{63B3BB69-23CF-44E3-9099-C40C66FF867C}">
                    <a14:compatExt spid="_x0000_s16008"/>
                  </a:ext>
                  <a:ext uri="{FF2B5EF4-FFF2-40B4-BE49-F238E27FC236}">
                    <a16:creationId xmlns:a16="http://schemas.microsoft.com/office/drawing/2014/main" id="{00000000-0008-0000-0000-0000883E0000}"/>
                  </a:ext>
                </a:extLst>
              </xdr:cNvPr>
              <xdr:cNvSpPr/>
            </xdr:nvSpPr>
            <xdr:spPr bwMode="auto">
              <a:xfrm>
                <a:off x="432035" y="80193630"/>
                <a:ext cx="272815" cy="2190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009" name="Check Box 9865" hidden="1">
                <a:extLst>
                  <a:ext uri="{63B3BB69-23CF-44E3-9099-C40C66FF867C}">
                    <a14:compatExt spid="_x0000_s16009"/>
                  </a:ext>
                  <a:ext uri="{FF2B5EF4-FFF2-40B4-BE49-F238E27FC236}">
                    <a16:creationId xmlns:a16="http://schemas.microsoft.com/office/drawing/2014/main" id="{00000000-0008-0000-0000-0000893E0000}"/>
                  </a:ext>
                </a:extLst>
              </xdr:cNvPr>
              <xdr:cNvSpPr/>
            </xdr:nvSpPr>
            <xdr:spPr bwMode="auto">
              <a:xfrm>
                <a:off x="432035" y="80391881"/>
                <a:ext cx="272815" cy="2166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010" name="Check Box 9866" hidden="1">
                <a:extLst>
                  <a:ext uri="{63B3BB69-23CF-44E3-9099-C40C66FF867C}">
                    <a14:compatExt spid="_x0000_s16010"/>
                  </a:ext>
                  <a:ext uri="{FF2B5EF4-FFF2-40B4-BE49-F238E27FC236}">
                    <a16:creationId xmlns:a16="http://schemas.microsoft.com/office/drawing/2014/main" id="{00000000-0008-0000-0000-00008A3E0000}"/>
                  </a:ext>
                </a:extLst>
              </xdr:cNvPr>
              <xdr:cNvSpPr/>
            </xdr:nvSpPr>
            <xdr:spPr bwMode="auto">
              <a:xfrm>
                <a:off x="432035" y="80589929"/>
                <a:ext cx="272815" cy="2166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011" name="Check Box 9867" hidden="1">
                <a:extLst>
                  <a:ext uri="{63B3BB69-23CF-44E3-9099-C40C66FF867C}">
                    <a14:compatExt spid="_x0000_s16011"/>
                  </a:ext>
                  <a:ext uri="{FF2B5EF4-FFF2-40B4-BE49-F238E27FC236}">
                    <a16:creationId xmlns:a16="http://schemas.microsoft.com/office/drawing/2014/main" id="{00000000-0008-0000-0000-00008B3E0000}"/>
                  </a:ext>
                </a:extLst>
              </xdr:cNvPr>
              <xdr:cNvSpPr/>
            </xdr:nvSpPr>
            <xdr:spPr bwMode="auto">
              <a:xfrm>
                <a:off x="428625" y="80797501"/>
                <a:ext cx="272815" cy="2166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012" name="Check Box 9868" hidden="1">
                <a:extLst>
                  <a:ext uri="{63B3BB69-23CF-44E3-9099-C40C66FF867C}">
                    <a14:compatExt spid="_x0000_s16012"/>
                  </a:ext>
                  <a:ext uri="{FF2B5EF4-FFF2-40B4-BE49-F238E27FC236}">
                    <a16:creationId xmlns:a16="http://schemas.microsoft.com/office/drawing/2014/main" id="{00000000-0008-0000-0000-00008C3E0000}"/>
                  </a:ext>
                </a:extLst>
              </xdr:cNvPr>
              <xdr:cNvSpPr/>
            </xdr:nvSpPr>
            <xdr:spPr bwMode="auto">
              <a:xfrm>
                <a:off x="428625" y="80995344"/>
                <a:ext cx="272815" cy="2190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013" name="Check Box 9869" hidden="1">
                <a:extLst>
                  <a:ext uri="{63B3BB69-23CF-44E3-9099-C40C66FF867C}">
                    <a14:compatExt spid="_x0000_s16013"/>
                  </a:ext>
                  <a:ext uri="{FF2B5EF4-FFF2-40B4-BE49-F238E27FC236}">
                    <a16:creationId xmlns:a16="http://schemas.microsoft.com/office/drawing/2014/main" id="{00000000-0008-0000-0000-00008D3E0000}"/>
                  </a:ext>
                </a:extLst>
              </xdr:cNvPr>
              <xdr:cNvSpPr/>
            </xdr:nvSpPr>
            <xdr:spPr bwMode="auto">
              <a:xfrm>
                <a:off x="432035" y="81184071"/>
                <a:ext cx="272815" cy="2166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014" name="Check Box 9870" hidden="1">
                <a:extLst>
                  <a:ext uri="{63B3BB69-23CF-44E3-9099-C40C66FF867C}">
                    <a14:compatExt spid="_x0000_s16014"/>
                  </a:ext>
                  <a:ext uri="{FF2B5EF4-FFF2-40B4-BE49-F238E27FC236}">
                    <a16:creationId xmlns:a16="http://schemas.microsoft.com/office/drawing/2014/main" id="{00000000-0008-0000-0000-00008E3E0000}"/>
                  </a:ext>
                </a:extLst>
              </xdr:cNvPr>
              <xdr:cNvSpPr/>
            </xdr:nvSpPr>
            <xdr:spPr bwMode="auto">
              <a:xfrm>
                <a:off x="432035" y="81382118"/>
                <a:ext cx="272815" cy="2166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015" name="Check Box 9871" hidden="1">
                <a:extLst>
                  <a:ext uri="{63B3BB69-23CF-44E3-9099-C40C66FF867C}">
                    <a14:compatExt spid="_x0000_s16015"/>
                  </a:ext>
                  <a:ext uri="{FF2B5EF4-FFF2-40B4-BE49-F238E27FC236}">
                    <a16:creationId xmlns:a16="http://schemas.microsoft.com/office/drawing/2014/main" id="{00000000-0008-0000-0000-00008F3E0000}"/>
                  </a:ext>
                </a:extLst>
              </xdr:cNvPr>
              <xdr:cNvSpPr/>
            </xdr:nvSpPr>
            <xdr:spPr bwMode="auto">
              <a:xfrm>
                <a:off x="428625" y="81589690"/>
                <a:ext cx="272815" cy="2166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016" name="Check Box 9872" hidden="1">
                <a:extLst>
                  <a:ext uri="{63B3BB69-23CF-44E3-9099-C40C66FF867C}">
                    <a14:compatExt spid="_x0000_s16016"/>
                  </a:ext>
                  <a:ext uri="{FF2B5EF4-FFF2-40B4-BE49-F238E27FC236}">
                    <a16:creationId xmlns:a16="http://schemas.microsoft.com/office/drawing/2014/main" id="{00000000-0008-0000-0000-0000903E0000}"/>
                  </a:ext>
                </a:extLst>
              </xdr:cNvPr>
              <xdr:cNvSpPr/>
            </xdr:nvSpPr>
            <xdr:spPr bwMode="auto">
              <a:xfrm>
                <a:off x="428625" y="81791233"/>
                <a:ext cx="272815" cy="2190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103" name="Check Box 9959" hidden="1">
                <a:extLst>
                  <a:ext uri="{63B3BB69-23CF-44E3-9099-C40C66FF867C}">
                    <a14:compatExt spid="_x0000_s16103"/>
                  </a:ext>
                  <a:ext uri="{FF2B5EF4-FFF2-40B4-BE49-F238E27FC236}">
                    <a16:creationId xmlns:a16="http://schemas.microsoft.com/office/drawing/2014/main" id="{00000000-0008-0000-0000-0000E73E0000}"/>
                  </a:ext>
                </a:extLst>
              </xdr:cNvPr>
              <xdr:cNvSpPr/>
            </xdr:nvSpPr>
            <xdr:spPr bwMode="auto">
              <a:xfrm>
                <a:off x="428625" y="81991189"/>
                <a:ext cx="2762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95250</xdr:colOff>
          <xdr:row>100</xdr:row>
          <xdr:rowOff>180975</xdr:rowOff>
        </xdr:from>
        <xdr:to>
          <xdr:col>31</xdr:col>
          <xdr:colOff>28575</xdr:colOff>
          <xdr:row>102</xdr:row>
          <xdr:rowOff>180975</xdr:rowOff>
        </xdr:to>
        <xdr:grpSp>
          <xdr:nvGrpSpPr>
            <xdr:cNvPr id="13072" name="グループ化 2">
              <a:extLst>
                <a:ext uri="{FF2B5EF4-FFF2-40B4-BE49-F238E27FC236}">
                  <a16:creationId xmlns:a16="http://schemas.microsoft.com/office/drawing/2014/main" id="{00000000-0008-0000-0200-000010330000}"/>
                </a:ext>
              </a:extLst>
            </xdr:cNvPr>
            <xdr:cNvGrpSpPr>
              <a:grpSpLocks/>
            </xdr:cNvGrpSpPr>
          </xdr:nvGrpSpPr>
          <xdr:grpSpPr bwMode="auto">
            <a:xfrm>
              <a:off x="809625" y="20183475"/>
              <a:ext cx="3648075" cy="400050"/>
              <a:chOff x="792886" y="30184760"/>
              <a:chExt cx="3557542" cy="404120"/>
            </a:xfrm>
          </xdr:grpSpPr>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200-000014240000}"/>
                  </a:ext>
                </a:extLst>
              </xdr:cNvPr>
              <xdr:cNvSpPr/>
            </xdr:nvSpPr>
            <xdr:spPr bwMode="auto">
              <a:xfrm>
                <a:off x="792886" y="30197094"/>
                <a:ext cx="210046"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200-000015240000}"/>
                  </a:ext>
                </a:extLst>
              </xdr:cNvPr>
              <xdr:cNvSpPr/>
            </xdr:nvSpPr>
            <xdr:spPr bwMode="auto">
              <a:xfrm>
                <a:off x="1908467" y="30188171"/>
                <a:ext cx="212271" cy="2041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200-000016240000}"/>
                  </a:ext>
                </a:extLst>
              </xdr:cNvPr>
              <xdr:cNvSpPr/>
            </xdr:nvSpPr>
            <xdr:spPr bwMode="auto">
              <a:xfrm>
                <a:off x="2883957" y="30186452"/>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200-000017240000}"/>
                  </a:ext>
                </a:extLst>
              </xdr:cNvPr>
              <xdr:cNvSpPr/>
            </xdr:nvSpPr>
            <xdr:spPr bwMode="auto">
              <a:xfrm>
                <a:off x="4138157" y="30184760"/>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200-000018240000}"/>
                  </a:ext>
                </a:extLst>
              </xdr:cNvPr>
              <xdr:cNvSpPr/>
            </xdr:nvSpPr>
            <xdr:spPr bwMode="auto">
              <a:xfrm>
                <a:off x="793624" y="30384773"/>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111</xdr:row>
          <xdr:rowOff>200025</xdr:rowOff>
        </xdr:from>
        <xdr:to>
          <xdr:col>43</xdr:col>
          <xdr:colOff>28575</xdr:colOff>
          <xdr:row>113</xdr:row>
          <xdr:rowOff>190500</xdr:rowOff>
        </xdr:to>
        <xdr:grpSp>
          <xdr:nvGrpSpPr>
            <xdr:cNvPr id="13073" name="グループ化 323">
              <a:extLst>
                <a:ext uri="{FF2B5EF4-FFF2-40B4-BE49-F238E27FC236}">
                  <a16:creationId xmlns:a16="http://schemas.microsoft.com/office/drawing/2014/main" id="{00000000-0008-0000-0200-000011330000}"/>
                </a:ext>
              </a:extLst>
            </xdr:cNvPr>
            <xdr:cNvGrpSpPr>
              <a:grpSpLocks/>
            </xdr:cNvGrpSpPr>
          </xdr:nvGrpSpPr>
          <xdr:grpSpPr bwMode="auto">
            <a:xfrm>
              <a:off x="809625" y="22402800"/>
              <a:ext cx="5362575" cy="390525"/>
              <a:chOff x="795308" y="32169569"/>
              <a:chExt cx="5316282" cy="423469"/>
            </a:xfrm>
          </xdr:grpSpPr>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200-00001A240000}"/>
                  </a:ext>
                </a:extLst>
              </xdr:cNvPr>
              <xdr:cNvSpPr/>
            </xdr:nvSpPr>
            <xdr:spPr bwMode="auto">
              <a:xfrm>
                <a:off x="795308" y="32169569"/>
                <a:ext cx="213518" cy="2084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200-00001B240000}"/>
                  </a:ext>
                </a:extLst>
              </xdr:cNvPr>
              <xdr:cNvSpPr/>
            </xdr:nvSpPr>
            <xdr:spPr bwMode="auto">
              <a:xfrm>
                <a:off x="3345936" y="32174243"/>
                <a:ext cx="215779" cy="2084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200-00001C240000}"/>
                  </a:ext>
                </a:extLst>
              </xdr:cNvPr>
              <xdr:cNvSpPr/>
            </xdr:nvSpPr>
            <xdr:spPr bwMode="auto">
              <a:xfrm>
                <a:off x="5895811" y="32176231"/>
                <a:ext cx="215779" cy="2084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200-00001D240000}"/>
                  </a:ext>
                </a:extLst>
              </xdr:cNvPr>
              <xdr:cNvSpPr/>
            </xdr:nvSpPr>
            <xdr:spPr bwMode="auto">
              <a:xfrm>
                <a:off x="796062" y="32384599"/>
                <a:ext cx="215779" cy="2084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58</xdr:row>
          <xdr:rowOff>190500</xdr:rowOff>
        </xdr:from>
        <xdr:to>
          <xdr:col>30</xdr:col>
          <xdr:colOff>28575</xdr:colOff>
          <xdr:row>61</xdr:row>
          <xdr:rowOff>180975</xdr:rowOff>
        </xdr:to>
        <xdr:grpSp>
          <xdr:nvGrpSpPr>
            <xdr:cNvPr id="13074" name="グループ化 2">
              <a:extLst>
                <a:ext uri="{FF2B5EF4-FFF2-40B4-BE49-F238E27FC236}">
                  <a16:creationId xmlns:a16="http://schemas.microsoft.com/office/drawing/2014/main" id="{00000000-0008-0000-0200-000012330000}"/>
                </a:ext>
              </a:extLst>
            </xdr:cNvPr>
            <xdr:cNvGrpSpPr>
              <a:grpSpLocks/>
            </xdr:cNvGrpSpPr>
          </xdr:nvGrpSpPr>
          <xdr:grpSpPr bwMode="auto">
            <a:xfrm>
              <a:off x="809625" y="11791950"/>
              <a:ext cx="3505200" cy="590550"/>
              <a:chOff x="792883" y="30187311"/>
              <a:chExt cx="3418210" cy="607361"/>
            </a:xfrm>
          </xdr:grpSpPr>
          <xdr:sp macro="" textlink="">
            <xdr:nvSpPr>
              <xdr:cNvPr id="9341" name="Check Box 125" hidden="1">
                <a:extLst>
                  <a:ext uri="{63B3BB69-23CF-44E3-9099-C40C66FF867C}">
                    <a14:compatExt spid="_x0000_s9341"/>
                  </a:ext>
                  <a:ext uri="{FF2B5EF4-FFF2-40B4-BE49-F238E27FC236}">
                    <a16:creationId xmlns:a16="http://schemas.microsoft.com/office/drawing/2014/main" id="{00000000-0008-0000-0200-00007D240000}"/>
                  </a:ext>
                </a:extLst>
              </xdr:cNvPr>
              <xdr:cNvSpPr/>
            </xdr:nvSpPr>
            <xdr:spPr bwMode="auto">
              <a:xfrm>
                <a:off x="792883" y="30187311"/>
                <a:ext cx="210046"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2" name="Check Box 126" hidden="1">
                <a:extLst>
                  <a:ext uri="{63B3BB69-23CF-44E3-9099-C40C66FF867C}">
                    <a14:compatExt spid="_x0000_s9342"/>
                  </a:ext>
                  <a:ext uri="{FF2B5EF4-FFF2-40B4-BE49-F238E27FC236}">
                    <a16:creationId xmlns:a16="http://schemas.microsoft.com/office/drawing/2014/main" id="{00000000-0008-0000-0200-00007E240000}"/>
                  </a:ext>
                </a:extLst>
              </xdr:cNvPr>
              <xdr:cNvSpPr/>
            </xdr:nvSpPr>
            <xdr:spPr bwMode="auto">
              <a:xfrm>
                <a:off x="3998821" y="30188171"/>
                <a:ext cx="212271" cy="2041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3" name="Check Box 127" hidden="1">
                <a:extLst>
                  <a:ext uri="{63B3BB69-23CF-44E3-9099-C40C66FF867C}">
                    <a14:compatExt spid="_x0000_s9343"/>
                  </a:ext>
                  <a:ext uri="{FF2B5EF4-FFF2-40B4-BE49-F238E27FC236}">
                    <a16:creationId xmlns:a16="http://schemas.microsoft.com/office/drawing/2014/main" id="{00000000-0008-0000-0200-00007F240000}"/>
                  </a:ext>
                </a:extLst>
              </xdr:cNvPr>
              <xdr:cNvSpPr/>
            </xdr:nvSpPr>
            <xdr:spPr bwMode="auto">
              <a:xfrm>
                <a:off x="793627" y="30392279"/>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4" name="Check Box 128" hidden="1">
                <a:extLst>
                  <a:ext uri="{63B3BB69-23CF-44E3-9099-C40C66FF867C}">
                    <a14:compatExt spid="_x0000_s9344"/>
                  </a:ext>
                  <a:ext uri="{FF2B5EF4-FFF2-40B4-BE49-F238E27FC236}">
                    <a16:creationId xmlns:a16="http://schemas.microsoft.com/office/drawing/2014/main" id="{00000000-0008-0000-0200-000080240000}"/>
                  </a:ext>
                </a:extLst>
              </xdr:cNvPr>
              <xdr:cNvSpPr/>
            </xdr:nvSpPr>
            <xdr:spPr bwMode="auto">
              <a:xfrm>
                <a:off x="3998822" y="30390559"/>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5" name="Check Box 129" hidden="1">
                <a:extLst>
                  <a:ext uri="{63B3BB69-23CF-44E3-9099-C40C66FF867C}">
                    <a14:compatExt spid="_x0000_s9345"/>
                  </a:ext>
                  <a:ext uri="{FF2B5EF4-FFF2-40B4-BE49-F238E27FC236}">
                    <a16:creationId xmlns:a16="http://schemas.microsoft.com/office/drawing/2014/main" id="{00000000-0008-0000-0200-000081240000}"/>
                  </a:ext>
                </a:extLst>
              </xdr:cNvPr>
              <xdr:cNvSpPr/>
            </xdr:nvSpPr>
            <xdr:spPr bwMode="auto">
              <a:xfrm>
                <a:off x="793627" y="30590565"/>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71</xdr:row>
          <xdr:rowOff>190500</xdr:rowOff>
        </xdr:from>
        <xdr:to>
          <xdr:col>30</xdr:col>
          <xdr:colOff>28575</xdr:colOff>
          <xdr:row>74</xdr:row>
          <xdr:rowOff>180975</xdr:rowOff>
        </xdr:to>
        <xdr:grpSp>
          <xdr:nvGrpSpPr>
            <xdr:cNvPr id="13075" name="グループ化 2">
              <a:extLst>
                <a:ext uri="{FF2B5EF4-FFF2-40B4-BE49-F238E27FC236}">
                  <a16:creationId xmlns:a16="http://schemas.microsoft.com/office/drawing/2014/main" id="{00000000-0008-0000-0200-000013330000}"/>
                </a:ext>
              </a:extLst>
            </xdr:cNvPr>
            <xdr:cNvGrpSpPr>
              <a:grpSpLocks/>
            </xdr:cNvGrpSpPr>
          </xdr:nvGrpSpPr>
          <xdr:grpSpPr bwMode="auto">
            <a:xfrm>
              <a:off x="809625" y="14392275"/>
              <a:ext cx="3505200" cy="590550"/>
              <a:chOff x="792883" y="30187311"/>
              <a:chExt cx="3418210" cy="607388"/>
            </a:xfrm>
          </xdr:grpSpPr>
          <xdr:sp macro="" textlink="">
            <xdr:nvSpPr>
              <xdr:cNvPr id="9353" name="Check Box 137" hidden="1">
                <a:extLst>
                  <a:ext uri="{63B3BB69-23CF-44E3-9099-C40C66FF867C}">
                    <a14:compatExt spid="_x0000_s9353"/>
                  </a:ext>
                  <a:ext uri="{FF2B5EF4-FFF2-40B4-BE49-F238E27FC236}">
                    <a16:creationId xmlns:a16="http://schemas.microsoft.com/office/drawing/2014/main" id="{00000000-0008-0000-0200-000089240000}"/>
                  </a:ext>
                </a:extLst>
              </xdr:cNvPr>
              <xdr:cNvSpPr/>
            </xdr:nvSpPr>
            <xdr:spPr bwMode="auto">
              <a:xfrm>
                <a:off x="792883" y="30187311"/>
                <a:ext cx="210046"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54" name="Check Box 138" hidden="1">
                <a:extLst>
                  <a:ext uri="{63B3BB69-23CF-44E3-9099-C40C66FF867C}">
                    <a14:compatExt spid="_x0000_s9354"/>
                  </a:ext>
                  <a:ext uri="{FF2B5EF4-FFF2-40B4-BE49-F238E27FC236}">
                    <a16:creationId xmlns:a16="http://schemas.microsoft.com/office/drawing/2014/main" id="{00000000-0008-0000-0200-00008A240000}"/>
                  </a:ext>
                </a:extLst>
              </xdr:cNvPr>
              <xdr:cNvSpPr/>
            </xdr:nvSpPr>
            <xdr:spPr bwMode="auto">
              <a:xfrm>
                <a:off x="3998821" y="30188171"/>
                <a:ext cx="212271" cy="2041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55" name="Check Box 139" hidden="1">
                <a:extLst>
                  <a:ext uri="{63B3BB69-23CF-44E3-9099-C40C66FF867C}">
                    <a14:compatExt spid="_x0000_s9355"/>
                  </a:ext>
                  <a:ext uri="{FF2B5EF4-FFF2-40B4-BE49-F238E27FC236}">
                    <a16:creationId xmlns:a16="http://schemas.microsoft.com/office/drawing/2014/main" id="{00000000-0008-0000-0200-00008B240000}"/>
                  </a:ext>
                </a:extLst>
              </xdr:cNvPr>
              <xdr:cNvSpPr/>
            </xdr:nvSpPr>
            <xdr:spPr bwMode="auto">
              <a:xfrm>
                <a:off x="793627" y="30392279"/>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56" name="Check Box 140" hidden="1">
                <a:extLst>
                  <a:ext uri="{63B3BB69-23CF-44E3-9099-C40C66FF867C}">
                    <a14:compatExt spid="_x0000_s9356"/>
                  </a:ext>
                  <a:ext uri="{FF2B5EF4-FFF2-40B4-BE49-F238E27FC236}">
                    <a16:creationId xmlns:a16="http://schemas.microsoft.com/office/drawing/2014/main" id="{00000000-0008-0000-0200-00008C240000}"/>
                  </a:ext>
                </a:extLst>
              </xdr:cNvPr>
              <xdr:cNvSpPr/>
            </xdr:nvSpPr>
            <xdr:spPr bwMode="auto">
              <a:xfrm>
                <a:off x="3998822" y="30390559"/>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57" name="Check Box 141" hidden="1">
                <a:extLst>
                  <a:ext uri="{63B3BB69-23CF-44E3-9099-C40C66FF867C}">
                    <a14:compatExt spid="_x0000_s9357"/>
                  </a:ext>
                  <a:ext uri="{FF2B5EF4-FFF2-40B4-BE49-F238E27FC236}">
                    <a16:creationId xmlns:a16="http://schemas.microsoft.com/office/drawing/2014/main" id="{00000000-0008-0000-0200-00008D240000}"/>
                  </a:ext>
                </a:extLst>
              </xdr:cNvPr>
              <xdr:cNvSpPr/>
            </xdr:nvSpPr>
            <xdr:spPr bwMode="auto">
              <a:xfrm>
                <a:off x="793627" y="30590592"/>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90</xdr:row>
          <xdr:rowOff>190500</xdr:rowOff>
        </xdr:from>
        <xdr:to>
          <xdr:col>30</xdr:col>
          <xdr:colOff>28575</xdr:colOff>
          <xdr:row>93</xdr:row>
          <xdr:rowOff>180975</xdr:rowOff>
        </xdr:to>
        <xdr:grpSp>
          <xdr:nvGrpSpPr>
            <xdr:cNvPr id="13076" name="グループ化 2">
              <a:extLst>
                <a:ext uri="{FF2B5EF4-FFF2-40B4-BE49-F238E27FC236}">
                  <a16:creationId xmlns:a16="http://schemas.microsoft.com/office/drawing/2014/main" id="{00000000-0008-0000-0200-000014330000}"/>
                </a:ext>
              </a:extLst>
            </xdr:cNvPr>
            <xdr:cNvGrpSpPr>
              <a:grpSpLocks/>
            </xdr:cNvGrpSpPr>
          </xdr:nvGrpSpPr>
          <xdr:grpSpPr bwMode="auto">
            <a:xfrm>
              <a:off x="809625" y="18192750"/>
              <a:ext cx="3505200" cy="590550"/>
              <a:chOff x="792883" y="30187312"/>
              <a:chExt cx="3418205" cy="607387"/>
            </a:xfrm>
          </xdr:grpSpPr>
          <xdr:sp macro="" textlink="">
            <xdr:nvSpPr>
              <xdr:cNvPr id="9365" name="Check Box 149" hidden="1">
                <a:extLst>
                  <a:ext uri="{63B3BB69-23CF-44E3-9099-C40C66FF867C}">
                    <a14:compatExt spid="_x0000_s9365"/>
                  </a:ext>
                  <a:ext uri="{FF2B5EF4-FFF2-40B4-BE49-F238E27FC236}">
                    <a16:creationId xmlns:a16="http://schemas.microsoft.com/office/drawing/2014/main" id="{00000000-0008-0000-0200-000095240000}"/>
                  </a:ext>
                </a:extLst>
              </xdr:cNvPr>
              <xdr:cNvSpPr/>
            </xdr:nvSpPr>
            <xdr:spPr bwMode="auto">
              <a:xfrm>
                <a:off x="792883" y="30187312"/>
                <a:ext cx="210046"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66" name="Check Box 150" hidden="1">
                <a:extLst>
                  <a:ext uri="{63B3BB69-23CF-44E3-9099-C40C66FF867C}">
                    <a14:compatExt spid="_x0000_s9366"/>
                  </a:ext>
                  <a:ext uri="{FF2B5EF4-FFF2-40B4-BE49-F238E27FC236}">
                    <a16:creationId xmlns:a16="http://schemas.microsoft.com/office/drawing/2014/main" id="{00000000-0008-0000-0200-000096240000}"/>
                  </a:ext>
                </a:extLst>
              </xdr:cNvPr>
              <xdr:cNvSpPr/>
            </xdr:nvSpPr>
            <xdr:spPr bwMode="auto">
              <a:xfrm>
                <a:off x="3998815" y="30188172"/>
                <a:ext cx="212271" cy="2041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67" name="Check Box 151" hidden="1">
                <a:extLst>
                  <a:ext uri="{63B3BB69-23CF-44E3-9099-C40C66FF867C}">
                    <a14:compatExt spid="_x0000_s9367"/>
                  </a:ext>
                  <a:ext uri="{FF2B5EF4-FFF2-40B4-BE49-F238E27FC236}">
                    <a16:creationId xmlns:a16="http://schemas.microsoft.com/office/drawing/2014/main" id="{00000000-0008-0000-0200-000097240000}"/>
                  </a:ext>
                </a:extLst>
              </xdr:cNvPr>
              <xdr:cNvSpPr/>
            </xdr:nvSpPr>
            <xdr:spPr bwMode="auto">
              <a:xfrm>
                <a:off x="793626" y="30392279"/>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68" name="Check Box 152" hidden="1">
                <a:extLst>
                  <a:ext uri="{63B3BB69-23CF-44E3-9099-C40C66FF867C}">
                    <a14:compatExt spid="_x0000_s9368"/>
                  </a:ext>
                  <a:ext uri="{FF2B5EF4-FFF2-40B4-BE49-F238E27FC236}">
                    <a16:creationId xmlns:a16="http://schemas.microsoft.com/office/drawing/2014/main" id="{00000000-0008-0000-0200-000098240000}"/>
                  </a:ext>
                </a:extLst>
              </xdr:cNvPr>
              <xdr:cNvSpPr/>
            </xdr:nvSpPr>
            <xdr:spPr bwMode="auto">
              <a:xfrm>
                <a:off x="3998817" y="30390559"/>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69" name="Check Box 153" hidden="1">
                <a:extLst>
                  <a:ext uri="{63B3BB69-23CF-44E3-9099-C40C66FF867C}">
                    <a14:compatExt spid="_x0000_s9369"/>
                  </a:ext>
                  <a:ext uri="{FF2B5EF4-FFF2-40B4-BE49-F238E27FC236}">
                    <a16:creationId xmlns:a16="http://schemas.microsoft.com/office/drawing/2014/main" id="{00000000-0008-0000-0200-000099240000}"/>
                  </a:ext>
                </a:extLst>
              </xdr:cNvPr>
              <xdr:cNvSpPr/>
            </xdr:nvSpPr>
            <xdr:spPr bwMode="auto">
              <a:xfrm>
                <a:off x="793626" y="30590592"/>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122</xdr:row>
          <xdr:rowOff>190500</xdr:rowOff>
        </xdr:from>
        <xdr:to>
          <xdr:col>26</xdr:col>
          <xdr:colOff>28575</xdr:colOff>
          <xdr:row>125</xdr:row>
          <xdr:rowOff>190500</xdr:rowOff>
        </xdr:to>
        <xdr:grpSp>
          <xdr:nvGrpSpPr>
            <xdr:cNvPr id="13077" name="グループ化 2">
              <a:extLst>
                <a:ext uri="{FF2B5EF4-FFF2-40B4-BE49-F238E27FC236}">
                  <a16:creationId xmlns:a16="http://schemas.microsoft.com/office/drawing/2014/main" id="{00000000-0008-0000-0200-000015330000}"/>
                </a:ext>
              </a:extLst>
            </xdr:cNvPr>
            <xdr:cNvGrpSpPr>
              <a:grpSpLocks/>
            </xdr:cNvGrpSpPr>
          </xdr:nvGrpSpPr>
          <xdr:grpSpPr bwMode="auto">
            <a:xfrm>
              <a:off x="809625" y="24593550"/>
              <a:ext cx="2933700" cy="600075"/>
              <a:chOff x="792885" y="29981485"/>
              <a:chExt cx="2860778" cy="617156"/>
            </a:xfrm>
          </xdr:grpSpPr>
          <xdr:sp macro="" textlink="">
            <xdr:nvSpPr>
              <xdr:cNvPr id="9388" name="Check Box 172" hidden="1">
                <a:extLst>
                  <a:ext uri="{63B3BB69-23CF-44E3-9099-C40C66FF867C}">
                    <a14:compatExt spid="_x0000_s9388"/>
                  </a:ext>
                  <a:ext uri="{FF2B5EF4-FFF2-40B4-BE49-F238E27FC236}">
                    <a16:creationId xmlns:a16="http://schemas.microsoft.com/office/drawing/2014/main" id="{00000000-0008-0000-0200-0000AC240000}"/>
                  </a:ext>
                </a:extLst>
              </xdr:cNvPr>
              <xdr:cNvSpPr/>
            </xdr:nvSpPr>
            <xdr:spPr bwMode="auto">
              <a:xfrm>
                <a:off x="792885" y="29981485"/>
                <a:ext cx="210046"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9" name="Check Box 173" hidden="1">
                <a:extLst>
                  <a:ext uri="{63B3BB69-23CF-44E3-9099-C40C66FF867C}">
                    <a14:compatExt spid="_x0000_s9389"/>
                  </a:ext>
                  <a:ext uri="{FF2B5EF4-FFF2-40B4-BE49-F238E27FC236}">
                    <a16:creationId xmlns:a16="http://schemas.microsoft.com/office/drawing/2014/main" id="{00000000-0008-0000-0200-0000AD240000}"/>
                  </a:ext>
                </a:extLst>
              </xdr:cNvPr>
              <xdr:cNvSpPr/>
            </xdr:nvSpPr>
            <xdr:spPr bwMode="auto">
              <a:xfrm>
                <a:off x="3441391" y="29982344"/>
                <a:ext cx="212271" cy="2041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90" name="Check Box 174" hidden="1">
                <a:extLst>
                  <a:ext uri="{63B3BB69-23CF-44E3-9099-C40C66FF867C}">
                    <a14:compatExt spid="_x0000_s9390"/>
                  </a:ext>
                  <a:ext uri="{FF2B5EF4-FFF2-40B4-BE49-F238E27FC236}">
                    <a16:creationId xmlns:a16="http://schemas.microsoft.com/office/drawing/2014/main" id="{00000000-0008-0000-0200-0000AE240000}"/>
                  </a:ext>
                </a:extLst>
              </xdr:cNvPr>
              <xdr:cNvSpPr/>
            </xdr:nvSpPr>
            <xdr:spPr bwMode="auto">
              <a:xfrm>
                <a:off x="793626" y="30186452"/>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91" name="Check Box 175" hidden="1">
                <a:extLst>
                  <a:ext uri="{63B3BB69-23CF-44E3-9099-C40C66FF867C}">
                    <a14:compatExt spid="_x0000_s9391"/>
                  </a:ext>
                  <a:ext uri="{FF2B5EF4-FFF2-40B4-BE49-F238E27FC236}">
                    <a16:creationId xmlns:a16="http://schemas.microsoft.com/office/drawing/2014/main" id="{00000000-0008-0000-0200-0000AF240000}"/>
                  </a:ext>
                </a:extLst>
              </xdr:cNvPr>
              <xdr:cNvSpPr/>
            </xdr:nvSpPr>
            <xdr:spPr bwMode="auto">
              <a:xfrm>
                <a:off x="3441392" y="30184731"/>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92" name="Check Box 176" hidden="1">
                <a:extLst>
                  <a:ext uri="{63B3BB69-23CF-44E3-9099-C40C66FF867C}">
                    <a14:compatExt spid="_x0000_s9392"/>
                  </a:ext>
                  <a:ext uri="{FF2B5EF4-FFF2-40B4-BE49-F238E27FC236}">
                    <a16:creationId xmlns:a16="http://schemas.microsoft.com/office/drawing/2014/main" id="{00000000-0008-0000-0200-0000B0240000}"/>
                  </a:ext>
                </a:extLst>
              </xdr:cNvPr>
              <xdr:cNvSpPr/>
            </xdr:nvSpPr>
            <xdr:spPr bwMode="auto">
              <a:xfrm>
                <a:off x="793626" y="30394534"/>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131</xdr:row>
          <xdr:rowOff>190500</xdr:rowOff>
        </xdr:from>
        <xdr:to>
          <xdr:col>26</xdr:col>
          <xdr:colOff>28575</xdr:colOff>
          <xdr:row>134</xdr:row>
          <xdr:rowOff>190500</xdr:rowOff>
        </xdr:to>
        <xdr:grpSp>
          <xdr:nvGrpSpPr>
            <xdr:cNvPr id="13078" name="グループ化 2">
              <a:extLst>
                <a:ext uri="{FF2B5EF4-FFF2-40B4-BE49-F238E27FC236}">
                  <a16:creationId xmlns:a16="http://schemas.microsoft.com/office/drawing/2014/main" id="{00000000-0008-0000-0200-000016330000}"/>
                </a:ext>
              </a:extLst>
            </xdr:cNvPr>
            <xdr:cNvGrpSpPr>
              <a:grpSpLocks/>
            </xdr:cNvGrpSpPr>
          </xdr:nvGrpSpPr>
          <xdr:grpSpPr bwMode="auto">
            <a:xfrm>
              <a:off x="809625" y="26393775"/>
              <a:ext cx="2933700" cy="600075"/>
              <a:chOff x="792882" y="30174073"/>
              <a:chExt cx="2860786" cy="622579"/>
            </a:xfrm>
          </xdr:grpSpPr>
          <xdr:sp macro="" textlink="">
            <xdr:nvSpPr>
              <xdr:cNvPr id="9405" name="Check Box 189" hidden="1">
                <a:extLst>
                  <a:ext uri="{63B3BB69-23CF-44E3-9099-C40C66FF867C}">
                    <a14:compatExt spid="_x0000_s9405"/>
                  </a:ext>
                  <a:ext uri="{FF2B5EF4-FFF2-40B4-BE49-F238E27FC236}">
                    <a16:creationId xmlns:a16="http://schemas.microsoft.com/office/drawing/2014/main" id="{00000000-0008-0000-0200-0000BD240000}"/>
                  </a:ext>
                </a:extLst>
              </xdr:cNvPr>
              <xdr:cNvSpPr/>
            </xdr:nvSpPr>
            <xdr:spPr bwMode="auto">
              <a:xfrm>
                <a:off x="792882" y="30177118"/>
                <a:ext cx="210046"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6" name="Check Box 190" hidden="1">
                <a:extLst>
                  <a:ext uri="{63B3BB69-23CF-44E3-9099-C40C66FF867C}">
                    <a14:compatExt spid="_x0000_s9406"/>
                  </a:ext>
                  <a:ext uri="{FF2B5EF4-FFF2-40B4-BE49-F238E27FC236}">
                    <a16:creationId xmlns:a16="http://schemas.microsoft.com/office/drawing/2014/main" id="{00000000-0008-0000-0200-0000BE240000}"/>
                  </a:ext>
                </a:extLst>
              </xdr:cNvPr>
              <xdr:cNvSpPr/>
            </xdr:nvSpPr>
            <xdr:spPr bwMode="auto">
              <a:xfrm>
                <a:off x="3441395" y="30174073"/>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7" name="Check Box 191" hidden="1">
                <a:extLst>
                  <a:ext uri="{63B3BB69-23CF-44E3-9099-C40C66FF867C}">
                    <a14:compatExt spid="_x0000_s9407"/>
                  </a:ext>
                  <a:ext uri="{FF2B5EF4-FFF2-40B4-BE49-F238E27FC236}">
                    <a16:creationId xmlns:a16="http://schemas.microsoft.com/office/drawing/2014/main" id="{00000000-0008-0000-0200-0000BF240000}"/>
                  </a:ext>
                </a:extLst>
              </xdr:cNvPr>
              <xdr:cNvSpPr/>
            </xdr:nvSpPr>
            <xdr:spPr bwMode="auto">
              <a:xfrm>
                <a:off x="793627" y="30388172"/>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8" name="Check Box 192" hidden="1">
                <a:extLst>
                  <a:ext uri="{63B3BB69-23CF-44E3-9099-C40C66FF867C}">
                    <a14:compatExt spid="_x0000_s9408"/>
                  </a:ext>
                  <a:ext uri="{FF2B5EF4-FFF2-40B4-BE49-F238E27FC236}">
                    <a16:creationId xmlns:a16="http://schemas.microsoft.com/office/drawing/2014/main" id="{00000000-0008-0000-0200-0000C0240000}"/>
                  </a:ext>
                </a:extLst>
              </xdr:cNvPr>
              <xdr:cNvSpPr/>
            </xdr:nvSpPr>
            <xdr:spPr bwMode="auto">
              <a:xfrm>
                <a:off x="3441397" y="30382531"/>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9" name="Check Box 193" hidden="1">
                <a:extLst>
                  <a:ext uri="{63B3BB69-23CF-44E3-9099-C40C66FF867C}">
                    <a14:compatExt spid="_x0000_s9409"/>
                  </a:ext>
                  <a:ext uri="{FF2B5EF4-FFF2-40B4-BE49-F238E27FC236}">
                    <a16:creationId xmlns:a16="http://schemas.microsoft.com/office/drawing/2014/main" id="{00000000-0008-0000-0200-0000C1240000}"/>
                  </a:ext>
                </a:extLst>
              </xdr:cNvPr>
              <xdr:cNvSpPr/>
            </xdr:nvSpPr>
            <xdr:spPr bwMode="auto">
              <a:xfrm>
                <a:off x="793627" y="30592545"/>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141</xdr:row>
          <xdr:rowOff>0</xdr:rowOff>
        </xdr:from>
        <xdr:to>
          <xdr:col>26</xdr:col>
          <xdr:colOff>28575</xdr:colOff>
          <xdr:row>143</xdr:row>
          <xdr:rowOff>190500</xdr:rowOff>
        </xdr:to>
        <xdr:grpSp>
          <xdr:nvGrpSpPr>
            <xdr:cNvPr id="13079" name="グループ化 2">
              <a:extLst>
                <a:ext uri="{FF2B5EF4-FFF2-40B4-BE49-F238E27FC236}">
                  <a16:creationId xmlns:a16="http://schemas.microsoft.com/office/drawing/2014/main" id="{00000000-0008-0000-0200-000017330000}"/>
                </a:ext>
              </a:extLst>
            </xdr:cNvPr>
            <xdr:cNvGrpSpPr>
              <a:grpSpLocks/>
            </xdr:cNvGrpSpPr>
          </xdr:nvGrpSpPr>
          <xdr:grpSpPr bwMode="auto">
            <a:xfrm>
              <a:off x="809625" y="28203525"/>
              <a:ext cx="2933700" cy="590550"/>
              <a:chOff x="792883" y="29991285"/>
              <a:chExt cx="2860785" cy="607386"/>
            </a:xfrm>
          </xdr:grpSpPr>
          <xdr:sp macro="" textlink="">
            <xdr:nvSpPr>
              <xdr:cNvPr id="9422" name="Check Box 206" hidden="1">
                <a:extLst>
                  <a:ext uri="{63B3BB69-23CF-44E3-9099-C40C66FF867C}">
                    <a14:compatExt spid="_x0000_s9422"/>
                  </a:ext>
                  <a:ext uri="{FF2B5EF4-FFF2-40B4-BE49-F238E27FC236}">
                    <a16:creationId xmlns:a16="http://schemas.microsoft.com/office/drawing/2014/main" id="{00000000-0008-0000-0200-0000CE240000}"/>
                  </a:ext>
                </a:extLst>
              </xdr:cNvPr>
              <xdr:cNvSpPr/>
            </xdr:nvSpPr>
            <xdr:spPr bwMode="auto">
              <a:xfrm>
                <a:off x="792883" y="29991285"/>
                <a:ext cx="210046"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3" name="Check Box 207" hidden="1">
                <a:extLst>
                  <a:ext uri="{63B3BB69-23CF-44E3-9099-C40C66FF867C}">
                    <a14:compatExt spid="_x0000_s9423"/>
                  </a:ext>
                  <a:ext uri="{FF2B5EF4-FFF2-40B4-BE49-F238E27FC236}">
                    <a16:creationId xmlns:a16="http://schemas.microsoft.com/office/drawing/2014/main" id="{00000000-0008-0000-0200-0000CF240000}"/>
                  </a:ext>
                </a:extLst>
              </xdr:cNvPr>
              <xdr:cNvSpPr/>
            </xdr:nvSpPr>
            <xdr:spPr bwMode="auto">
              <a:xfrm>
                <a:off x="3441395" y="29992145"/>
                <a:ext cx="212271" cy="2041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4" name="Check Box 208" hidden="1">
                <a:extLst>
                  <a:ext uri="{63B3BB69-23CF-44E3-9099-C40C66FF867C}">
                    <a14:compatExt spid="_x0000_s9424"/>
                  </a:ext>
                  <a:ext uri="{FF2B5EF4-FFF2-40B4-BE49-F238E27FC236}">
                    <a16:creationId xmlns:a16="http://schemas.microsoft.com/office/drawing/2014/main" id="{00000000-0008-0000-0200-0000D0240000}"/>
                  </a:ext>
                </a:extLst>
              </xdr:cNvPr>
              <xdr:cNvSpPr/>
            </xdr:nvSpPr>
            <xdr:spPr bwMode="auto">
              <a:xfrm>
                <a:off x="793627" y="30196254"/>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5" name="Check Box 209" hidden="1">
                <a:extLst>
                  <a:ext uri="{63B3BB69-23CF-44E3-9099-C40C66FF867C}">
                    <a14:compatExt spid="_x0000_s9425"/>
                  </a:ext>
                  <a:ext uri="{FF2B5EF4-FFF2-40B4-BE49-F238E27FC236}">
                    <a16:creationId xmlns:a16="http://schemas.microsoft.com/office/drawing/2014/main" id="{00000000-0008-0000-0200-0000D1240000}"/>
                  </a:ext>
                </a:extLst>
              </xdr:cNvPr>
              <xdr:cNvSpPr/>
            </xdr:nvSpPr>
            <xdr:spPr bwMode="auto">
              <a:xfrm>
                <a:off x="3441397" y="30194533"/>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6" name="Check Box 210" hidden="1">
                <a:extLst>
                  <a:ext uri="{63B3BB69-23CF-44E3-9099-C40C66FF867C}">
                    <a14:compatExt spid="_x0000_s9426"/>
                  </a:ext>
                  <a:ext uri="{FF2B5EF4-FFF2-40B4-BE49-F238E27FC236}">
                    <a16:creationId xmlns:a16="http://schemas.microsoft.com/office/drawing/2014/main" id="{00000000-0008-0000-0200-0000D2240000}"/>
                  </a:ext>
                </a:extLst>
              </xdr:cNvPr>
              <xdr:cNvSpPr/>
            </xdr:nvSpPr>
            <xdr:spPr bwMode="auto">
              <a:xfrm>
                <a:off x="793627" y="30394564"/>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180</xdr:row>
          <xdr:rowOff>180975</xdr:rowOff>
        </xdr:from>
        <xdr:to>
          <xdr:col>4</xdr:col>
          <xdr:colOff>95250</xdr:colOff>
          <xdr:row>181</xdr:row>
          <xdr:rowOff>200025</xdr:rowOff>
        </xdr:to>
        <xdr:sp macro="" textlink="">
          <xdr:nvSpPr>
            <xdr:cNvPr id="12955" name="Check Box 1691" hidden="1">
              <a:extLst>
                <a:ext uri="{63B3BB69-23CF-44E3-9099-C40C66FF867C}">
                  <a14:compatExt spid="_x0000_s12955"/>
                </a:ext>
                <a:ext uri="{FF2B5EF4-FFF2-40B4-BE49-F238E27FC236}">
                  <a16:creationId xmlns:a16="http://schemas.microsoft.com/office/drawing/2014/main" id="{00000000-0008-0000-0200-00009B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180</xdr:row>
          <xdr:rowOff>180975</xdr:rowOff>
        </xdr:from>
        <xdr:to>
          <xdr:col>19</xdr:col>
          <xdr:colOff>95250</xdr:colOff>
          <xdr:row>181</xdr:row>
          <xdr:rowOff>190500</xdr:rowOff>
        </xdr:to>
        <xdr:sp macro="" textlink="">
          <xdr:nvSpPr>
            <xdr:cNvPr id="12956" name="Check Box 1692" hidden="1">
              <a:extLst>
                <a:ext uri="{63B3BB69-23CF-44E3-9099-C40C66FF867C}">
                  <a14:compatExt spid="_x0000_s12956"/>
                </a:ext>
                <a:ext uri="{FF2B5EF4-FFF2-40B4-BE49-F238E27FC236}">
                  <a16:creationId xmlns:a16="http://schemas.microsoft.com/office/drawing/2014/main" id="{00000000-0008-0000-0200-00009C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104775</xdr:colOff>
          <xdr:row>180</xdr:row>
          <xdr:rowOff>171450</xdr:rowOff>
        </xdr:from>
        <xdr:to>
          <xdr:col>34</xdr:col>
          <xdr:colOff>95250</xdr:colOff>
          <xdr:row>181</xdr:row>
          <xdr:rowOff>190500</xdr:rowOff>
        </xdr:to>
        <xdr:sp macro="" textlink="">
          <xdr:nvSpPr>
            <xdr:cNvPr id="12957" name="Check Box 1693" hidden="1">
              <a:extLst>
                <a:ext uri="{63B3BB69-23CF-44E3-9099-C40C66FF867C}">
                  <a14:compatExt spid="_x0000_s12957"/>
                </a:ext>
                <a:ext uri="{FF2B5EF4-FFF2-40B4-BE49-F238E27FC236}">
                  <a16:creationId xmlns:a16="http://schemas.microsoft.com/office/drawing/2014/main" id="{00000000-0008-0000-0200-00009D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181</xdr:row>
          <xdr:rowOff>171450</xdr:rowOff>
        </xdr:from>
        <xdr:to>
          <xdr:col>4</xdr:col>
          <xdr:colOff>95250</xdr:colOff>
          <xdr:row>182</xdr:row>
          <xdr:rowOff>190500</xdr:rowOff>
        </xdr:to>
        <xdr:sp macro="" textlink="">
          <xdr:nvSpPr>
            <xdr:cNvPr id="12958" name="Check Box 1694" hidden="1">
              <a:extLst>
                <a:ext uri="{63B3BB69-23CF-44E3-9099-C40C66FF867C}">
                  <a14:compatExt spid="_x0000_s12958"/>
                </a:ext>
                <a:ext uri="{FF2B5EF4-FFF2-40B4-BE49-F238E27FC236}">
                  <a16:creationId xmlns:a16="http://schemas.microsoft.com/office/drawing/2014/main" id="{00000000-0008-0000-0200-00009E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181</xdr:row>
          <xdr:rowOff>171450</xdr:rowOff>
        </xdr:from>
        <xdr:to>
          <xdr:col>19</xdr:col>
          <xdr:colOff>95250</xdr:colOff>
          <xdr:row>182</xdr:row>
          <xdr:rowOff>190500</xdr:rowOff>
        </xdr:to>
        <xdr:sp macro="" textlink="">
          <xdr:nvSpPr>
            <xdr:cNvPr id="12959" name="Check Box 1695" hidden="1">
              <a:extLst>
                <a:ext uri="{63B3BB69-23CF-44E3-9099-C40C66FF867C}">
                  <a14:compatExt spid="_x0000_s12959"/>
                </a:ext>
                <a:ext uri="{FF2B5EF4-FFF2-40B4-BE49-F238E27FC236}">
                  <a16:creationId xmlns:a16="http://schemas.microsoft.com/office/drawing/2014/main" id="{00000000-0008-0000-0200-00009F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104775</xdr:colOff>
          <xdr:row>181</xdr:row>
          <xdr:rowOff>171450</xdr:rowOff>
        </xdr:from>
        <xdr:to>
          <xdr:col>34</xdr:col>
          <xdr:colOff>95250</xdr:colOff>
          <xdr:row>182</xdr:row>
          <xdr:rowOff>190500</xdr:rowOff>
        </xdr:to>
        <xdr:sp macro="" textlink="">
          <xdr:nvSpPr>
            <xdr:cNvPr id="12960" name="Check Box 1696" hidden="1">
              <a:extLst>
                <a:ext uri="{63B3BB69-23CF-44E3-9099-C40C66FF867C}">
                  <a14:compatExt spid="_x0000_s12960"/>
                </a:ext>
                <a:ext uri="{FF2B5EF4-FFF2-40B4-BE49-F238E27FC236}">
                  <a16:creationId xmlns:a16="http://schemas.microsoft.com/office/drawing/2014/main" id="{00000000-0008-0000-0200-0000A0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182</xdr:row>
          <xdr:rowOff>190500</xdr:rowOff>
        </xdr:from>
        <xdr:to>
          <xdr:col>4</xdr:col>
          <xdr:colOff>95250</xdr:colOff>
          <xdr:row>183</xdr:row>
          <xdr:rowOff>180975</xdr:rowOff>
        </xdr:to>
        <xdr:sp macro="" textlink="">
          <xdr:nvSpPr>
            <xdr:cNvPr id="12961" name="Check Box 1697" hidden="1">
              <a:extLst>
                <a:ext uri="{63B3BB69-23CF-44E3-9099-C40C66FF867C}">
                  <a14:compatExt spid="_x0000_s12961"/>
                </a:ext>
                <a:ext uri="{FF2B5EF4-FFF2-40B4-BE49-F238E27FC236}">
                  <a16:creationId xmlns:a16="http://schemas.microsoft.com/office/drawing/2014/main" id="{00000000-0008-0000-0200-0000A1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182</xdr:row>
          <xdr:rowOff>171450</xdr:rowOff>
        </xdr:from>
        <xdr:to>
          <xdr:col>19</xdr:col>
          <xdr:colOff>95250</xdr:colOff>
          <xdr:row>183</xdr:row>
          <xdr:rowOff>190500</xdr:rowOff>
        </xdr:to>
        <xdr:sp macro="" textlink="">
          <xdr:nvSpPr>
            <xdr:cNvPr id="12962" name="Check Box 1698" hidden="1">
              <a:extLst>
                <a:ext uri="{63B3BB69-23CF-44E3-9099-C40C66FF867C}">
                  <a14:compatExt spid="_x0000_s12962"/>
                </a:ext>
                <a:ext uri="{FF2B5EF4-FFF2-40B4-BE49-F238E27FC236}">
                  <a16:creationId xmlns:a16="http://schemas.microsoft.com/office/drawing/2014/main" id="{00000000-0008-0000-0200-0000A2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104775</xdr:colOff>
          <xdr:row>182</xdr:row>
          <xdr:rowOff>171450</xdr:rowOff>
        </xdr:from>
        <xdr:to>
          <xdr:col>34</xdr:col>
          <xdr:colOff>95250</xdr:colOff>
          <xdr:row>183</xdr:row>
          <xdr:rowOff>190500</xdr:rowOff>
        </xdr:to>
        <xdr:sp macro="" textlink="">
          <xdr:nvSpPr>
            <xdr:cNvPr id="12963" name="Check Box 1699" hidden="1">
              <a:extLst>
                <a:ext uri="{63B3BB69-23CF-44E3-9099-C40C66FF867C}">
                  <a14:compatExt spid="_x0000_s12963"/>
                </a:ext>
                <a:ext uri="{FF2B5EF4-FFF2-40B4-BE49-F238E27FC236}">
                  <a16:creationId xmlns:a16="http://schemas.microsoft.com/office/drawing/2014/main" id="{00000000-0008-0000-0200-0000A3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184</xdr:row>
          <xdr:rowOff>0</xdr:rowOff>
        </xdr:from>
        <xdr:to>
          <xdr:col>4</xdr:col>
          <xdr:colOff>95250</xdr:colOff>
          <xdr:row>184</xdr:row>
          <xdr:rowOff>190500</xdr:rowOff>
        </xdr:to>
        <xdr:sp macro="" textlink="">
          <xdr:nvSpPr>
            <xdr:cNvPr id="12964" name="Check Box 1700" hidden="1">
              <a:extLst>
                <a:ext uri="{63B3BB69-23CF-44E3-9099-C40C66FF867C}">
                  <a14:compatExt spid="_x0000_s12964"/>
                </a:ext>
                <a:ext uri="{FF2B5EF4-FFF2-40B4-BE49-F238E27FC236}">
                  <a16:creationId xmlns:a16="http://schemas.microsoft.com/office/drawing/2014/main" id="{00000000-0008-0000-0200-0000A4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184</xdr:row>
          <xdr:rowOff>171450</xdr:rowOff>
        </xdr:from>
        <xdr:to>
          <xdr:col>4</xdr:col>
          <xdr:colOff>95250</xdr:colOff>
          <xdr:row>185</xdr:row>
          <xdr:rowOff>190500</xdr:rowOff>
        </xdr:to>
        <xdr:sp macro="" textlink="">
          <xdr:nvSpPr>
            <xdr:cNvPr id="12965" name="Check Box 1701" hidden="1">
              <a:extLst>
                <a:ext uri="{63B3BB69-23CF-44E3-9099-C40C66FF867C}">
                  <a14:compatExt spid="_x0000_s12965"/>
                </a:ext>
                <a:ext uri="{FF2B5EF4-FFF2-40B4-BE49-F238E27FC236}">
                  <a16:creationId xmlns:a16="http://schemas.microsoft.com/office/drawing/2014/main" id="{00000000-0008-0000-0200-0000A5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185</xdr:row>
          <xdr:rowOff>171450</xdr:rowOff>
        </xdr:from>
        <xdr:to>
          <xdr:col>4</xdr:col>
          <xdr:colOff>95250</xdr:colOff>
          <xdr:row>186</xdr:row>
          <xdr:rowOff>190500</xdr:rowOff>
        </xdr:to>
        <xdr:sp macro="" textlink="">
          <xdr:nvSpPr>
            <xdr:cNvPr id="12966" name="Check Box 1702" hidden="1">
              <a:extLst>
                <a:ext uri="{63B3BB69-23CF-44E3-9099-C40C66FF867C}">
                  <a14:compatExt spid="_x0000_s12966"/>
                </a:ext>
                <a:ext uri="{FF2B5EF4-FFF2-40B4-BE49-F238E27FC236}">
                  <a16:creationId xmlns:a16="http://schemas.microsoft.com/office/drawing/2014/main" id="{00000000-0008-0000-0200-0000A6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11" Type="http://schemas.openxmlformats.org/officeDocument/2006/relationships/ctrlProp" Target="../ctrlProps/ctrlProp208.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6" Type="http://schemas.openxmlformats.org/officeDocument/2006/relationships/ctrlProp" Target="../ctrlProps/ctrlProp203.xml"/><Relationship Id="rId227" Type="http://schemas.openxmlformats.org/officeDocument/2006/relationships/ctrlProp" Target="../ctrlProps/ctrlProp224.xml"/><Relationship Id="rId201" Type="http://schemas.openxmlformats.org/officeDocument/2006/relationships/ctrlProp" Target="../ctrlProps/ctrlProp198.xml"/><Relationship Id="rId222" Type="http://schemas.openxmlformats.org/officeDocument/2006/relationships/ctrlProp" Target="../ctrlProps/ctrlProp219.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12" Type="http://schemas.openxmlformats.org/officeDocument/2006/relationships/ctrlProp" Target="../ctrlProps/ctrlProp209.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19" Type="http://schemas.openxmlformats.org/officeDocument/2006/relationships/ctrlProp" Target="../ctrlProps/ctrlProp16.xml"/><Relationship Id="rId224" Type="http://schemas.openxmlformats.org/officeDocument/2006/relationships/ctrlProp" Target="../ctrlProps/ctrlProp221.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235.xml"/><Relationship Id="rId18" Type="http://schemas.openxmlformats.org/officeDocument/2006/relationships/ctrlProp" Target="../ctrlProps/ctrlProp240.xml"/><Relationship Id="rId26" Type="http://schemas.openxmlformats.org/officeDocument/2006/relationships/ctrlProp" Target="../ctrlProps/ctrlProp248.xml"/><Relationship Id="rId39" Type="http://schemas.openxmlformats.org/officeDocument/2006/relationships/ctrlProp" Target="../ctrlProps/ctrlProp261.xml"/><Relationship Id="rId3" Type="http://schemas.openxmlformats.org/officeDocument/2006/relationships/vmlDrawing" Target="../drawings/vmlDrawing2.vml"/><Relationship Id="rId21" Type="http://schemas.openxmlformats.org/officeDocument/2006/relationships/ctrlProp" Target="../ctrlProps/ctrlProp243.xml"/><Relationship Id="rId34" Type="http://schemas.openxmlformats.org/officeDocument/2006/relationships/ctrlProp" Target="../ctrlProps/ctrlProp256.xml"/><Relationship Id="rId42" Type="http://schemas.openxmlformats.org/officeDocument/2006/relationships/ctrlProp" Target="../ctrlProps/ctrlProp264.xml"/><Relationship Id="rId47" Type="http://schemas.openxmlformats.org/officeDocument/2006/relationships/ctrlProp" Target="../ctrlProps/ctrlProp269.xml"/><Relationship Id="rId50" Type="http://schemas.openxmlformats.org/officeDocument/2006/relationships/ctrlProp" Target="../ctrlProps/ctrlProp272.xml"/><Relationship Id="rId7" Type="http://schemas.openxmlformats.org/officeDocument/2006/relationships/ctrlProp" Target="../ctrlProps/ctrlProp229.xml"/><Relationship Id="rId12" Type="http://schemas.openxmlformats.org/officeDocument/2006/relationships/ctrlProp" Target="../ctrlProps/ctrlProp234.xml"/><Relationship Id="rId17" Type="http://schemas.openxmlformats.org/officeDocument/2006/relationships/ctrlProp" Target="../ctrlProps/ctrlProp239.xml"/><Relationship Id="rId25" Type="http://schemas.openxmlformats.org/officeDocument/2006/relationships/ctrlProp" Target="../ctrlProps/ctrlProp247.xml"/><Relationship Id="rId33" Type="http://schemas.openxmlformats.org/officeDocument/2006/relationships/ctrlProp" Target="../ctrlProps/ctrlProp255.xml"/><Relationship Id="rId38" Type="http://schemas.openxmlformats.org/officeDocument/2006/relationships/ctrlProp" Target="../ctrlProps/ctrlProp260.xml"/><Relationship Id="rId46" Type="http://schemas.openxmlformats.org/officeDocument/2006/relationships/ctrlProp" Target="../ctrlProps/ctrlProp268.xml"/><Relationship Id="rId2" Type="http://schemas.openxmlformats.org/officeDocument/2006/relationships/drawing" Target="../drawings/drawing2.xml"/><Relationship Id="rId16" Type="http://schemas.openxmlformats.org/officeDocument/2006/relationships/ctrlProp" Target="../ctrlProps/ctrlProp238.xml"/><Relationship Id="rId20" Type="http://schemas.openxmlformats.org/officeDocument/2006/relationships/ctrlProp" Target="../ctrlProps/ctrlProp242.xml"/><Relationship Id="rId29" Type="http://schemas.openxmlformats.org/officeDocument/2006/relationships/ctrlProp" Target="../ctrlProps/ctrlProp251.xml"/><Relationship Id="rId41" Type="http://schemas.openxmlformats.org/officeDocument/2006/relationships/ctrlProp" Target="../ctrlProps/ctrlProp263.xml"/><Relationship Id="rId54" Type="http://schemas.openxmlformats.org/officeDocument/2006/relationships/ctrlProp" Target="../ctrlProps/ctrlProp276.xml"/><Relationship Id="rId1" Type="http://schemas.openxmlformats.org/officeDocument/2006/relationships/printerSettings" Target="../printerSettings/printerSettings3.bin"/><Relationship Id="rId6" Type="http://schemas.openxmlformats.org/officeDocument/2006/relationships/ctrlProp" Target="../ctrlProps/ctrlProp228.xml"/><Relationship Id="rId11" Type="http://schemas.openxmlformats.org/officeDocument/2006/relationships/ctrlProp" Target="../ctrlProps/ctrlProp233.xml"/><Relationship Id="rId24" Type="http://schemas.openxmlformats.org/officeDocument/2006/relationships/ctrlProp" Target="../ctrlProps/ctrlProp246.xml"/><Relationship Id="rId32" Type="http://schemas.openxmlformats.org/officeDocument/2006/relationships/ctrlProp" Target="../ctrlProps/ctrlProp254.xml"/><Relationship Id="rId37" Type="http://schemas.openxmlformats.org/officeDocument/2006/relationships/ctrlProp" Target="../ctrlProps/ctrlProp259.xml"/><Relationship Id="rId40" Type="http://schemas.openxmlformats.org/officeDocument/2006/relationships/ctrlProp" Target="../ctrlProps/ctrlProp262.xml"/><Relationship Id="rId45" Type="http://schemas.openxmlformats.org/officeDocument/2006/relationships/ctrlProp" Target="../ctrlProps/ctrlProp267.xml"/><Relationship Id="rId53" Type="http://schemas.openxmlformats.org/officeDocument/2006/relationships/ctrlProp" Target="../ctrlProps/ctrlProp275.xml"/><Relationship Id="rId5" Type="http://schemas.openxmlformats.org/officeDocument/2006/relationships/ctrlProp" Target="../ctrlProps/ctrlProp227.xml"/><Relationship Id="rId15" Type="http://schemas.openxmlformats.org/officeDocument/2006/relationships/ctrlProp" Target="../ctrlProps/ctrlProp237.xml"/><Relationship Id="rId23" Type="http://schemas.openxmlformats.org/officeDocument/2006/relationships/ctrlProp" Target="../ctrlProps/ctrlProp245.xml"/><Relationship Id="rId28" Type="http://schemas.openxmlformats.org/officeDocument/2006/relationships/ctrlProp" Target="../ctrlProps/ctrlProp250.xml"/><Relationship Id="rId36" Type="http://schemas.openxmlformats.org/officeDocument/2006/relationships/ctrlProp" Target="../ctrlProps/ctrlProp258.xml"/><Relationship Id="rId49" Type="http://schemas.openxmlformats.org/officeDocument/2006/relationships/ctrlProp" Target="../ctrlProps/ctrlProp271.xml"/><Relationship Id="rId10" Type="http://schemas.openxmlformats.org/officeDocument/2006/relationships/ctrlProp" Target="../ctrlProps/ctrlProp232.xml"/><Relationship Id="rId19" Type="http://schemas.openxmlformats.org/officeDocument/2006/relationships/ctrlProp" Target="../ctrlProps/ctrlProp241.xml"/><Relationship Id="rId31" Type="http://schemas.openxmlformats.org/officeDocument/2006/relationships/ctrlProp" Target="../ctrlProps/ctrlProp253.xml"/><Relationship Id="rId44" Type="http://schemas.openxmlformats.org/officeDocument/2006/relationships/ctrlProp" Target="../ctrlProps/ctrlProp266.xml"/><Relationship Id="rId52" Type="http://schemas.openxmlformats.org/officeDocument/2006/relationships/ctrlProp" Target="../ctrlProps/ctrlProp274.xml"/><Relationship Id="rId4" Type="http://schemas.openxmlformats.org/officeDocument/2006/relationships/ctrlProp" Target="../ctrlProps/ctrlProp226.xml"/><Relationship Id="rId9" Type="http://schemas.openxmlformats.org/officeDocument/2006/relationships/ctrlProp" Target="../ctrlProps/ctrlProp231.xml"/><Relationship Id="rId14" Type="http://schemas.openxmlformats.org/officeDocument/2006/relationships/ctrlProp" Target="../ctrlProps/ctrlProp236.xml"/><Relationship Id="rId22" Type="http://schemas.openxmlformats.org/officeDocument/2006/relationships/ctrlProp" Target="../ctrlProps/ctrlProp244.xml"/><Relationship Id="rId27" Type="http://schemas.openxmlformats.org/officeDocument/2006/relationships/ctrlProp" Target="../ctrlProps/ctrlProp249.xml"/><Relationship Id="rId30" Type="http://schemas.openxmlformats.org/officeDocument/2006/relationships/ctrlProp" Target="../ctrlProps/ctrlProp252.xml"/><Relationship Id="rId35" Type="http://schemas.openxmlformats.org/officeDocument/2006/relationships/ctrlProp" Target="../ctrlProps/ctrlProp257.xml"/><Relationship Id="rId43" Type="http://schemas.openxmlformats.org/officeDocument/2006/relationships/ctrlProp" Target="../ctrlProps/ctrlProp265.xml"/><Relationship Id="rId48" Type="http://schemas.openxmlformats.org/officeDocument/2006/relationships/ctrlProp" Target="../ctrlProps/ctrlProp270.xml"/><Relationship Id="rId8" Type="http://schemas.openxmlformats.org/officeDocument/2006/relationships/ctrlProp" Target="../ctrlProps/ctrlProp230.xml"/><Relationship Id="rId51" Type="http://schemas.openxmlformats.org/officeDocument/2006/relationships/ctrlProp" Target="../ctrlProps/ctrlProp27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AV419"/>
  <sheetViews>
    <sheetView showGridLines="0" showRowColHeaders="0" tabSelected="1" zoomScaleNormal="100" workbookViewId="0">
      <selection activeCell="B28" sqref="B28:AU28"/>
    </sheetView>
  </sheetViews>
  <sheetFormatPr defaultColWidth="8.875" defaultRowHeight="16.149999999999999" customHeight="1" x14ac:dyDescent="0.15"/>
  <cols>
    <col min="1" max="1" width="3.625" style="2" customWidth="1"/>
    <col min="2" max="47" width="1.875" style="2" customWidth="1"/>
    <col min="48" max="48" width="3.625" style="2" customWidth="1"/>
    <col min="49" max="49" width="8.875" style="2" customWidth="1"/>
    <col min="50" max="16384" width="8.875" style="2"/>
  </cols>
  <sheetData>
    <row r="1" spans="1:48" ht="16.149999999999999" customHeight="1" x14ac:dyDescent="0.15">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8"/>
    </row>
    <row r="2" spans="1:48" s="3" customFormat="1" ht="16.149999999999999" customHeight="1" x14ac:dyDescent="0.15">
      <c r="A2" s="9"/>
      <c r="B2" s="10" t="s">
        <v>0</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2"/>
    </row>
    <row r="3" spans="1:48" s="3" customFormat="1" ht="16.149999999999999" customHeight="1" x14ac:dyDescent="0.15">
      <c r="A3" s="9"/>
      <c r="B3" s="13" t="s">
        <v>477</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2"/>
    </row>
    <row r="4" spans="1:48" s="3" customFormat="1" ht="16.149999999999999" customHeight="1" x14ac:dyDescent="0.15">
      <c r="A4" s="9"/>
      <c r="B4" s="13" t="s">
        <v>410</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2"/>
    </row>
    <row r="5" spans="1:48" ht="16.149999999999999" customHeight="1" x14ac:dyDescent="0.15">
      <c r="A5" s="14"/>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6"/>
    </row>
    <row r="6" spans="1:48" ht="16.149999999999999" customHeight="1" x14ac:dyDescent="0.15">
      <c r="A6" s="14"/>
      <c r="B6" s="183" t="s">
        <v>475</v>
      </c>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6"/>
    </row>
    <row r="7" spans="1:48" ht="16.149999999999999" customHeight="1" x14ac:dyDescent="0.15">
      <c r="A7" s="14"/>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6"/>
    </row>
    <row r="8" spans="1:48" ht="16.149999999999999" customHeight="1" x14ac:dyDescent="0.15">
      <c r="A8" s="14"/>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6"/>
    </row>
    <row r="9" spans="1:48" ht="16.149999999999999" customHeight="1" x14ac:dyDescent="0.15">
      <c r="A9" s="14"/>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6"/>
    </row>
    <row r="10" spans="1:48" ht="16.149999999999999" customHeight="1" x14ac:dyDescent="0.15">
      <c r="A10" s="14"/>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6"/>
    </row>
    <row r="11" spans="1:48" ht="16.149999999999999" customHeight="1" x14ac:dyDescent="0.15">
      <c r="A11" s="14"/>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6"/>
    </row>
    <row r="12" spans="1:48" ht="16.149999999999999" customHeight="1" x14ac:dyDescent="0.15">
      <c r="A12" s="14"/>
      <c r="B12" s="183"/>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6"/>
    </row>
    <row r="13" spans="1:48" ht="16.149999999999999" customHeight="1" x14ac:dyDescent="0.15">
      <c r="A13" s="14"/>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6"/>
    </row>
    <row r="14" spans="1:48" ht="16.149999999999999" customHeight="1" x14ac:dyDescent="0.15">
      <c r="A14" s="14"/>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6"/>
    </row>
    <row r="15" spans="1:48" ht="16.149999999999999" customHeight="1" x14ac:dyDescent="0.15">
      <c r="A15" s="14"/>
      <c r="B15" s="150" t="s">
        <v>3</v>
      </c>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6"/>
    </row>
    <row r="16" spans="1:48" ht="16.149999999999999" customHeight="1" x14ac:dyDescent="0.15">
      <c r="A16" s="14"/>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6"/>
    </row>
    <row r="17" spans="1:48" ht="16.149999999999999" customHeight="1" x14ac:dyDescent="0.15">
      <c r="A17" s="14"/>
      <c r="B17" s="164" t="s">
        <v>380</v>
      </c>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6"/>
      <c r="AV17" s="16"/>
    </row>
    <row r="18" spans="1:48" ht="16.149999999999999" customHeight="1" x14ac:dyDescent="0.15">
      <c r="A18" s="14"/>
      <c r="B18" s="167"/>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9"/>
      <c r="AV18" s="16"/>
    </row>
    <row r="19" spans="1:48" ht="16.149999999999999" customHeight="1" x14ac:dyDescent="0.15">
      <c r="A19" s="14"/>
      <c r="B19" s="167"/>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9"/>
      <c r="AV19" s="16"/>
    </row>
    <row r="20" spans="1:48" ht="16.149999999999999" customHeight="1" x14ac:dyDescent="0.15">
      <c r="A20" s="14"/>
      <c r="B20" s="94">
        <v>1</v>
      </c>
      <c r="C20" s="74" t="s">
        <v>4</v>
      </c>
      <c r="D20" s="75"/>
      <c r="E20" s="72"/>
      <c r="F20" s="72"/>
      <c r="G20" s="72"/>
      <c r="H20" s="72"/>
      <c r="I20" s="72"/>
      <c r="J20" s="72"/>
      <c r="K20" s="72"/>
      <c r="L20" s="72"/>
      <c r="M20" s="72"/>
      <c r="N20" s="81" t="s">
        <v>379</v>
      </c>
      <c r="O20" s="72"/>
      <c r="P20" s="72" t="s">
        <v>84</v>
      </c>
      <c r="Q20" s="72" t="s">
        <v>9</v>
      </c>
      <c r="R20" s="72"/>
      <c r="S20" s="72"/>
      <c r="T20" s="72"/>
      <c r="U20" s="72"/>
      <c r="V20" s="72"/>
      <c r="W20" s="72"/>
      <c r="X20" s="72"/>
      <c r="Y20" s="72"/>
      <c r="Z20" s="72"/>
      <c r="AA20" s="72"/>
      <c r="AB20" s="72"/>
      <c r="AC20" s="72"/>
      <c r="AD20" s="72"/>
      <c r="AE20" s="72"/>
      <c r="AF20" s="72"/>
      <c r="AG20" s="81" t="s">
        <v>379</v>
      </c>
      <c r="AH20" s="72"/>
      <c r="AI20" s="72" t="s">
        <v>394</v>
      </c>
      <c r="AJ20" s="72" t="s">
        <v>79</v>
      </c>
      <c r="AK20" s="72"/>
      <c r="AL20" s="72"/>
      <c r="AM20" s="72"/>
      <c r="AN20" s="72"/>
      <c r="AO20" s="72"/>
      <c r="AP20" s="72"/>
      <c r="AQ20" s="72"/>
      <c r="AR20" s="72"/>
      <c r="AS20" s="72"/>
      <c r="AT20" s="72"/>
      <c r="AU20" s="73"/>
      <c r="AV20" s="16"/>
    </row>
    <row r="21" spans="1:48" ht="16.149999999999999" customHeight="1" x14ac:dyDescent="0.15">
      <c r="A21" s="14"/>
      <c r="B21" s="76"/>
      <c r="C21" s="72" t="s">
        <v>81</v>
      </c>
      <c r="D21" s="72"/>
      <c r="E21" s="72" t="s">
        <v>82</v>
      </c>
      <c r="F21" s="72"/>
      <c r="G21" s="72"/>
      <c r="H21" s="72"/>
      <c r="I21" s="72"/>
      <c r="J21" s="72"/>
      <c r="K21" s="72"/>
      <c r="L21" s="72"/>
      <c r="M21" s="72"/>
      <c r="N21" s="81" t="s">
        <v>379</v>
      </c>
      <c r="O21" s="72"/>
      <c r="P21" s="72"/>
      <c r="Q21" s="72" t="s">
        <v>5</v>
      </c>
      <c r="R21" s="72"/>
      <c r="S21" s="72" t="s">
        <v>11</v>
      </c>
      <c r="T21" s="72"/>
      <c r="U21" s="72"/>
      <c r="V21" s="72"/>
      <c r="W21" s="72"/>
      <c r="X21" s="72"/>
      <c r="Y21" s="72"/>
      <c r="Z21" s="72"/>
      <c r="AA21" s="72"/>
      <c r="AB21" s="72"/>
      <c r="AC21" s="72"/>
      <c r="AD21" s="72"/>
      <c r="AE21" s="72"/>
      <c r="AF21" s="72"/>
      <c r="AG21" s="81" t="s">
        <v>379</v>
      </c>
      <c r="AH21" s="72"/>
      <c r="AI21" s="72"/>
      <c r="AJ21" s="72" t="s">
        <v>395</v>
      </c>
      <c r="AK21" s="72"/>
      <c r="AL21" s="72" t="s">
        <v>20</v>
      </c>
      <c r="AM21" s="72"/>
      <c r="AN21" s="72"/>
      <c r="AO21" s="72"/>
      <c r="AP21" s="72"/>
      <c r="AQ21" s="72"/>
      <c r="AR21" s="72"/>
      <c r="AS21" s="72"/>
      <c r="AT21" s="72"/>
      <c r="AU21" s="73"/>
      <c r="AV21" s="16"/>
    </row>
    <row r="22" spans="1:48" ht="16.149999999999999" customHeight="1" x14ac:dyDescent="0.15">
      <c r="A22" s="14"/>
      <c r="B22" s="76"/>
      <c r="C22" s="72" t="s">
        <v>83</v>
      </c>
      <c r="D22" s="72"/>
      <c r="E22" s="72" t="s">
        <v>7</v>
      </c>
      <c r="F22" s="72"/>
      <c r="G22" s="72"/>
      <c r="H22" s="72"/>
      <c r="I22" s="72"/>
      <c r="J22" s="72"/>
      <c r="K22" s="72"/>
      <c r="L22" s="72"/>
      <c r="M22" s="72"/>
      <c r="N22" s="81" t="s">
        <v>379</v>
      </c>
      <c r="O22" s="72"/>
      <c r="P22" s="72"/>
      <c r="Q22" s="72" t="s">
        <v>392</v>
      </c>
      <c r="R22" s="72"/>
      <c r="S22" s="72" t="s">
        <v>13</v>
      </c>
      <c r="T22" s="72"/>
      <c r="U22" s="72"/>
      <c r="V22" s="72"/>
      <c r="W22" s="72"/>
      <c r="X22" s="72"/>
      <c r="Y22" s="72"/>
      <c r="Z22" s="72"/>
      <c r="AA22" s="72"/>
      <c r="AB22" s="72"/>
      <c r="AC22" s="72"/>
      <c r="AD22" s="72"/>
      <c r="AE22" s="72"/>
      <c r="AF22" s="72"/>
      <c r="AG22" s="81" t="s">
        <v>379</v>
      </c>
      <c r="AH22" s="72"/>
      <c r="AI22" s="72"/>
      <c r="AJ22" s="72" t="s">
        <v>396</v>
      </c>
      <c r="AK22" s="72"/>
      <c r="AL22" s="72" t="s">
        <v>22</v>
      </c>
      <c r="AM22" s="72"/>
      <c r="AN22" s="72"/>
      <c r="AO22" s="72"/>
      <c r="AP22" s="72"/>
      <c r="AQ22" s="72"/>
      <c r="AR22" s="72"/>
      <c r="AS22" s="72"/>
      <c r="AT22" s="72"/>
      <c r="AU22" s="73"/>
      <c r="AV22" s="16"/>
    </row>
    <row r="23" spans="1:48" ht="16.149999999999999" customHeight="1" x14ac:dyDescent="0.15">
      <c r="A23" s="14"/>
      <c r="B23" s="76"/>
      <c r="C23" s="77"/>
      <c r="D23" s="72"/>
      <c r="E23" s="72"/>
      <c r="F23" s="72"/>
      <c r="G23" s="72"/>
      <c r="H23" s="72"/>
      <c r="I23" s="72"/>
      <c r="J23" s="72"/>
      <c r="K23" s="72"/>
      <c r="L23" s="72"/>
      <c r="M23" s="72"/>
      <c r="N23" s="81" t="s">
        <v>379</v>
      </c>
      <c r="O23" s="72"/>
      <c r="P23" s="72"/>
      <c r="Q23" s="72" t="s">
        <v>1</v>
      </c>
      <c r="R23" s="72"/>
      <c r="S23" s="72" t="s">
        <v>14</v>
      </c>
      <c r="T23" s="72"/>
      <c r="U23" s="72"/>
      <c r="V23" s="72"/>
      <c r="W23" s="72"/>
      <c r="X23" s="72"/>
      <c r="Y23" s="72"/>
      <c r="Z23" s="72"/>
      <c r="AA23" s="72"/>
      <c r="AB23" s="72"/>
      <c r="AC23" s="72"/>
      <c r="AD23" s="72"/>
      <c r="AE23" s="72"/>
      <c r="AF23" s="72"/>
      <c r="AG23" s="81" t="s">
        <v>379</v>
      </c>
      <c r="AH23" s="72"/>
      <c r="AI23" s="72"/>
      <c r="AJ23" s="72"/>
      <c r="AK23" s="72"/>
      <c r="AL23" s="72"/>
      <c r="AM23" s="72"/>
      <c r="AN23" s="72"/>
      <c r="AO23" s="72"/>
      <c r="AP23" s="72"/>
      <c r="AQ23" s="72"/>
      <c r="AR23" s="72"/>
      <c r="AS23" s="72"/>
      <c r="AT23" s="72"/>
      <c r="AU23" s="73"/>
      <c r="AV23" s="16"/>
    </row>
    <row r="24" spans="1:48" ht="16.149999999999999" customHeight="1" x14ac:dyDescent="0.15">
      <c r="A24" s="14"/>
      <c r="B24" s="76"/>
      <c r="C24" s="72"/>
      <c r="D24" s="72"/>
      <c r="E24" s="72"/>
      <c r="F24" s="72"/>
      <c r="G24" s="72"/>
      <c r="H24" s="72"/>
      <c r="I24" s="72"/>
      <c r="J24" s="72"/>
      <c r="K24" s="72"/>
      <c r="L24" s="72"/>
      <c r="M24" s="72"/>
      <c r="N24" s="81" t="s">
        <v>379</v>
      </c>
      <c r="O24" s="72"/>
      <c r="P24" s="72"/>
      <c r="Q24" s="72" t="s">
        <v>238</v>
      </c>
      <c r="R24" s="72"/>
      <c r="S24" s="72" t="s">
        <v>15</v>
      </c>
      <c r="T24" s="72"/>
      <c r="U24" s="72"/>
      <c r="V24" s="72"/>
      <c r="W24" s="72"/>
      <c r="X24" s="72"/>
      <c r="Y24" s="72"/>
      <c r="Z24" s="72"/>
      <c r="AA24" s="72"/>
      <c r="AB24" s="72"/>
      <c r="AC24" s="72"/>
      <c r="AD24" s="72"/>
      <c r="AE24" s="72"/>
      <c r="AF24" s="72"/>
      <c r="AG24" s="81" t="s">
        <v>379</v>
      </c>
      <c r="AH24" s="72"/>
      <c r="AI24" s="72" t="s">
        <v>397</v>
      </c>
      <c r="AJ24" s="72" t="s">
        <v>2</v>
      </c>
      <c r="AK24" s="72"/>
      <c r="AL24" s="72"/>
      <c r="AM24" s="72"/>
      <c r="AN24" s="72"/>
      <c r="AO24" s="72"/>
      <c r="AP24" s="72"/>
      <c r="AQ24" s="72"/>
      <c r="AR24" s="72"/>
      <c r="AS24" s="72"/>
      <c r="AT24" s="72"/>
      <c r="AU24" s="73"/>
      <c r="AV24" s="16"/>
    </row>
    <row r="25" spans="1:48" ht="16.149999999999999" customHeight="1" x14ac:dyDescent="0.15">
      <c r="A25" s="14"/>
      <c r="B25" s="78"/>
      <c r="C25" s="79"/>
      <c r="D25" s="79"/>
      <c r="E25" s="79"/>
      <c r="F25" s="79"/>
      <c r="G25" s="79"/>
      <c r="H25" s="79"/>
      <c r="I25" s="79"/>
      <c r="J25" s="79"/>
      <c r="K25" s="79"/>
      <c r="L25" s="79"/>
      <c r="M25" s="79"/>
      <c r="N25" s="82" t="s">
        <v>379</v>
      </c>
      <c r="O25" s="79"/>
      <c r="P25" s="79"/>
      <c r="Q25" s="79" t="s">
        <v>393</v>
      </c>
      <c r="R25" s="79"/>
      <c r="S25" s="79" t="s">
        <v>16</v>
      </c>
      <c r="T25" s="79"/>
      <c r="U25" s="79"/>
      <c r="V25" s="79"/>
      <c r="W25" s="79"/>
      <c r="X25" s="79"/>
      <c r="Y25" s="79"/>
      <c r="Z25" s="79"/>
      <c r="AA25" s="79"/>
      <c r="AB25" s="79"/>
      <c r="AC25" s="79"/>
      <c r="AD25" s="79"/>
      <c r="AE25" s="79"/>
      <c r="AF25" s="79"/>
      <c r="AG25" s="82" t="s">
        <v>379</v>
      </c>
      <c r="AH25" s="79"/>
      <c r="AI25" s="79"/>
      <c r="AJ25" s="79"/>
      <c r="AK25" s="79"/>
      <c r="AL25" s="79"/>
      <c r="AM25" s="79"/>
      <c r="AN25" s="79"/>
      <c r="AO25" s="79"/>
      <c r="AP25" s="79"/>
      <c r="AQ25" s="79"/>
      <c r="AR25" s="79"/>
      <c r="AS25" s="79"/>
      <c r="AT25" s="79"/>
      <c r="AU25" s="80"/>
      <c r="AV25" s="16"/>
    </row>
    <row r="26" spans="1:48" ht="16.149999999999999" customHeight="1" x14ac:dyDescent="0.15">
      <c r="A26" s="14"/>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6"/>
    </row>
    <row r="27" spans="1:48" ht="16.149999999999999" customHeight="1" x14ac:dyDescent="0.15">
      <c r="A27" s="14"/>
      <c r="B27" s="163" t="s">
        <v>23</v>
      </c>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
    </row>
    <row r="28" spans="1:48" ht="16.149999999999999" customHeight="1" x14ac:dyDescent="0.15">
      <c r="A28" s="14"/>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2"/>
      <c r="AV28" s="16"/>
    </row>
    <row r="29" spans="1:48" ht="16.149999999999999" customHeight="1" x14ac:dyDescent="0.15">
      <c r="A29" s="14"/>
      <c r="B29" s="152" t="s">
        <v>429</v>
      </c>
      <c r="C29" s="152"/>
      <c r="D29" s="152"/>
      <c r="E29" s="152"/>
      <c r="F29" s="152"/>
      <c r="G29" s="152"/>
      <c r="H29" s="152"/>
      <c r="I29" s="152"/>
      <c r="J29" s="152"/>
      <c r="K29" s="171"/>
      <c r="L29" s="172"/>
      <c r="M29" s="172"/>
      <c r="N29" s="172"/>
      <c r="O29" s="172"/>
      <c r="P29" s="172"/>
      <c r="Q29" s="172"/>
      <c r="R29" s="172"/>
      <c r="S29" s="172"/>
      <c r="T29" s="172"/>
      <c r="U29" s="172"/>
      <c r="V29" s="172"/>
      <c r="W29" s="172"/>
      <c r="X29" s="173"/>
      <c r="Y29" s="170" t="s">
        <v>433</v>
      </c>
      <c r="Z29" s="170"/>
      <c r="AA29" s="170"/>
      <c r="AB29" s="170"/>
      <c r="AC29" s="170"/>
      <c r="AD29" s="170"/>
      <c r="AE29" s="170"/>
      <c r="AF29" s="170"/>
      <c r="AG29" s="170"/>
      <c r="AH29" s="171"/>
      <c r="AI29" s="172"/>
      <c r="AJ29" s="172"/>
      <c r="AK29" s="172"/>
      <c r="AL29" s="172"/>
      <c r="AM29" s="172"/>
      <c r="AN29" s="172"/>
      <c r="AO29" s="172"/>
      <c r="AP29" s="172"/>
      <c r="AQ29" s="172"/>
      <c r="AR29" s="172"/>
      <c r="AS29" s="172"/>
      <c r="AT29" s="172"/>
      <c r="AU29" s="173"/>
      <c r="AV29" s="16"/>
    </row>
    <row r="30" spans="1:48" ht="16.149999999999999" customHeight="1" x14ac:dyDescent="0.15">
      <c r="A30" s="14"/>
      <c r="B30" s="163" t="s">
        <v>411</v>
      </c>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
    </row>
    <row r="31" spans="1:48" ht="16.149999999999999" customHeight="1" x14ac:dyDescent="0.15">
      <c r="A31" s="14"/>
      <c r="B31" s="152" t="s">
        <v>87</v>
      </c>
      <c r="C31" s="152"/>
      <c r="D31" s="152"/>
      <c r="E31" s="152"/>
      <c r="F31" s="152"/>
      <c r="G31" s="152"/>
      <c r="H31" s="152"/>
      <c r="I31" s="152"/>
      <c r="J31" s="152"/>
      <c r="K31" s="160"/>
      <c r="L31" s="161"/>
      <c r="M31" s="161"/>
      <c r="N31" s="161"/>
      <c r="O31" s="161"/>
      <c r="P31" s="161"/>
      <c r="Q31" s="161"/>
      <c r="R31" s="161"/>
      <c r="S31" s="161"/>
      <c r="T31" s="161"/>
      <c r="U31" s="161"/>
      <c r="V31" s="161"/>
      <c r="W31" s="161"/>
      <c r="X31" s="161"/>
      <c r="Y31" s="161"/>
      <c r="Z31" s="161"/>
      <c r="AA31" s="162"/>
      <c r="AB31" s="157" t="s">
        <v>412</v>
      </c>
      <c r="AC31" s="158"/>
      <c r="AD31" s="158"/>
      <c r="AE31" s="158"/>
      <c r="AF31" s="159"/>
      <c r="AG31" s="156"/>
      <c r="AH31" s="156"/>
      <c r="AI31" s="154" t="s">
        <v>85</v>
      </c>
      <c r="AJ31" s="154"/>
      <c r="AK31" s="155"/>
      <c r="AL31" s="157" t="s">
        <v>86</v>
      </c>
      <c r="AM31" s="158"/>
      <c r="AN31" s="158"/>
      <c r="AO31" s="158"/>
      <c r="AP31" s="159"/>
      <c r="AQ31" s="156"/>
      <c r="AR31" s="156"/>
      <c r="AS31" s="154" t="s">
        <v>85</v>
      </c>
      <c r="AT31" s="154"/>
      <c r="AU31" s="155"/>
      <c r="AV31" s="16"/>
    </row>
    <row r="32" spans="1:48" ht="16.149999999999999" customHeight="1" x14ac:dyDescent="0.15">
      <c r="A32" s="14"/>
      <c r="B32" s="152" t="s">
        <v>478</v>
      </c>
      <c r="C32" s="152"/>
      <c r="D32" s="152"/>
      <c r="E32" s="152"/>
      <c r="F32" s="152"/>
      <c r="G32" s="152"/>
      <c r="H32" s="152"/>
      <c r="I32" s="152"/>
      <c r="J32" s="152"/>
      <c r="K32" s="160"/>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2"/>
      <c r="AV32" s="16"/>
    </row>
    <row r="33" spans="1:48" ht="16.149999999999999" customHeight="1" x14ac:dyDescent="0.15">
      <c r="A33" s="14"/>
      <c r="B33" s="152" t="s">
        <v>88</v>
      </c>
      <c r="C33" s="152"/>
      <c r="D33" s="152"/>
      <c r="E33" s="152"/>
      <c r="F33" s="152"/>
      <c r="G33" s="152"/>
      <c r="H33" s="152"/>
      <c r="I33" s="152"/>
      <c r="J33" s="152"/>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6"/>
    </row>
    <row r="34" spans="1:48" ht="16.149999999999999" customHeight="1" x14ac:dyDescent="0.15">
      <c r="A34" s="95"/>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7"/>
    </row>
    <row r="35" spans="1:48" ht="16.149999999999999" customHeight="1" x14ac:dyDescent="0.15">
      <c r="A35" s="95"/>
      <c r="B35" s="98" t="s">
        <v>89</v>
      </c>
      <c r="C35" s="99" t="s">
        <v>26</v>
      </c>
      <c r="D35" s="100"/>
      <c r="E35" s="100"/>
      <c r="F35" s="100"/>
      <c r="G35" s="100"/>
      <c r="H35" s="100"/>
      <c r="I35" s="100"/>
      <c r="J35" s="100"/>
      <c r="K35" s="100"/>
      <c r="L35" s="100"/>
      <c r="M35" s="100"/>
      <c r="N35" s="100"/>
      <c r="O35" s="100"/>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7"/>
    </row>
    <row r="36" spans="1:48" ht="16.149999999999999" customHeight="1" x14ac:dyDescent="0.15">
      <c r="A36" s="95"/>
      <c r="B36" s="101" t="s">
        <v>80</v>
      </c>
      <c r="C36" s="101"/>
      <c r="D36" s="101" t="s">
        <v>82</v>
      </c>
      <c r="E36" s="96"/>
      <c r="F36" s="96"/>
      <c r="G36" s="96"/>
      <c r="H36" s="96"/>
      <c r="I36" s="96"/>
      <c r="J36" s="96"/>
      <c r="K36" s="102"/>
      <c r="L36" s="102"/>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7"/>
    </row>
    <row r="37" spans="1:48" ht="16.149999999999999" customHeight="1" x14ac:dyDescent="0.15">
      <c r="A37" s="95"/>
      <c r="B37" s="96" t="s">
        <v>90</v>
      </c>
      <c r="C37" s="96"/>
      <c r="D37" s="96"/>
      <c r="E37" s="96" t="s">
        <v>91</v>
      </c>
      <c r="F37" s="96"/>
      <c r="G37" s="96"/>
      <c r="H37" s="96"/>
      <c r="I37" s="96"/>
      <c r="J37" s="96"/>
      <c r="K37" s="102"/>
      <c r="L37" s="102"/>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7"/>
    </row>
    <row r="38" spans="1:48" ht="16.149999999999999" customHeight="1" x14ac:dyDescent="0.15">
      <c r="A38" s="95"/>
      <c r="B38" s="96"/>
      <c r="C38" s="96"/>
      <c r="D38" s="96"/>
      <c r="E38" s="96" t="s">
        <v>92</v>
      </c>
      <c r="F38" s="96"/>
      <c r="G38" s="96"/>
      <c r="H38" s="96"/>
      <c r="I38" s="96"/>
      <c r="J38" s="96"/>
      <c r="K38" s="102"/>
      <c r="L38" s="102"/>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7"/>
    </row>
    <row r="39" spans="1:48" ht="16.149999999999999" customHeight="1" x14ac:dyDescent="0.15">
      <c r="A39" s="95"/>
      <c r="B39" s="96"/>
      <c r="C39" s="96"/>
      <c r="D39" s="96"/>
      <c r="E39" s="96" t="s">
        <v>93</v>
      </c>
      <c r="F39" s="96"/>
      <c r="G39" s="96"/>
      <c r="H39" s="96"/>
      <c r="I39" s="96"/>
      <c r="J39" s="96"/>
      <c r="K39" s="102"/>
      <c r="L39" s="102"/>
      <c r="M39" s="96"/>
      <c r="N39" s="96"/>
      <c r="O39" s="96"/>
      <c r="P39" s="96"/>
      <c r="Q39" s="96"/>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97"/>
    </row>
    <row r="40" spans="1:48" ht="16.149999999999999" customHeight="1" x14ac:dyDescent="0.15">
      <c r="A40" s="95"/>
      <c r="B40" s="96"/>
      <c r="C40" s="96"/>
      <c r="D40" s="96"/>
      <c r="E40" s="96" t="s">
        <v>29</v>
      </c>
      <c r="F40" s="96"/>
      <c r="G40" s="96"/>
      <c r="H40" s="96"/>
      <c r="I40" s="96"/>
      <c r="J40" s="96"/>
      <c r="K40" s="102"/>
      <c r="L40" s="102"/>
      <c r="M40" s="96"/>
      <c r="N40" s="96"/>
      <c r="O40" s="96"/>
      <c r="P40" s="96"/>
      <c r="Q40" s="96"/>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97"/>
    </row>
    <row r="41" spans="1:48" ht="16.149999999999999" customHeight="1" x14ac:dyDescent="0.15">
      <c r="A41" s="95"/>
      <c r="B41" s="96"/>
      <c r="C41" s="96"/>
      <c r="D41" s="96"/>
      <c r="E41" s="96" t="s">
        <v>94</v>
      </c>
      <c r="F41" s="96"/>
      <c r="G41" s="96"/>
      <c r="H41" s="96"/>
      <c r="I41" s="96"/>
      <c r="J41" s="96"/>
      <c r="K41" s="102"/>
      <c r="L41" s="102"/>
      <c r="M41" s="96"/>
      <c r="N41" s="96"/>
      <c r="O41" s="96"/>
      <c r="P41" s="96"/>
      <c r="Q41" s="96"/>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97"/>
    </row>
    <row r="42" spans="1:48" ht="16.149999999999999" customHeight="1" x14ac:dyDescent="0.15">
      <c r="A42" s="95"/>
      <c r="B42" s="96"/>
      <c r="C42" s="96"/>
      <c r="D42" s="96"/>
      <c r="E42" s="96" t="s">
        <v>31</v>
      </c>
      <c r="F42" s="96"/>
      <c r="G42" s="96"/>
      <c r="H42" s="96"/>
      <c r="I42" s="96"/>
      <c r="J42" s="96"/>
      <c r="K42" s="102"/>
      <c r="L42" s="102"/>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7"/>
    </row>
    <row r="43" spans="1:48" ht="16.149999999999999" customHeight="1" x14ac:dyDescent="0.15">
      <c r="A43" s="95"/>
      <c r="B43" s="96"/>
      <c r="C43" s="96"/>
      <c r="D43" s="96"/>
      <c r="E43" s="96"/>
      <c r="F43" s="96"/>
      <c r="G43" s="96"/>
      <c r="H43" s="96"/>
      <c r="I43" s="96"/>
      <c r="J43" s="96"/>
      <c r="K43" s="96"/>
      <c r="L43" s="96"/>
      <c r="M43" s="96"/>
      <c r="N43" s="96"/>
      <c r="O43" s="96"/>
      <c r="P43" s="96"/>
      <c r="Q43" s="96"/>
      <c r="R43" s="96"/>
      <c r="S43" s="96"/>
      <c r="T43" s="96"/>
      <c r="U43" s="102"/>
      <c r="V43" s="102"/>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7"/>
    </row>
    <row r="44" spans="1:48" ht="16.149999999999999" customHeight="1" x14ac:dyDescent="0.15">
      <c r="A44" s="95"/>
      <c r="B44" s="96" t="s">
        <v>95</v>
      </c>
      <c r="C44" s="96"/>
      <c r="D44" s="96"/>
      <c r="E44" s="96" t="s">
        <v>96</v>
      </c>
      <c r="F44" s="96"/>
      <c r="G44" s="96"/>
      <c r="H44" s="96"/>
      <c r="I44" s="96"/>
      <c r="J44" s="96"/>
      <c r="K44" s="102"/>
      <c r="L44" s="102"/>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7"/>
    </row>
    <row r="45" spans="1:48" ht="16.149999999999999" customHeight="1" x14ac:dyDescent="0.15">
      <c r="A45" s="95"/>
      <c r="B45" s="96"/>
      <c r="C45" s="96"/>
      <c r="D45" s="96"/>
      <c r="E45" s="96" t="s">
        <v>97</v>
      </c>
      <c r="F45" s="96"/>
      <c r="G45" s="96"/>
      <c r="H45" s="96"/>
      <c r="I45" s="96"/>
      <c r="J45" s="96"/>
      <c r="K45" s="102"/>
      <c r="L45" s="102"/>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7"/>
    </row>
    <row r="46" spans="1:48" ht="16.149999999999999" customHeight="1" x14ac:dyDescent="0.15">
      <c r="A46" s="95"/>
      <c r="B46" s="96"/>
      <c r="C46" s="96"/>
      <c r="D46" s="96"/>
      <c r="E46" s="96" t="s">
        <v>98</v>
      </c>
      <c r="F46" s="96"/>
      <c r="G46" s="96"/>
      <c r="H46" s="96"/>
      <c r="I46" s="96"/>
      <c r="J46" s="96"/>
      <c r="K46" s="102"/>
      <c r="L46" s="102"/>
      <c r="M46" s="96"/>
      <c r="N46" s="96"/>
      <c r="O46" s="96"/>
      <c r="P46" s="96"/>
      <c r="Q46" s="96"/>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97"/>
    </row>
    <row r="47" spans="1:48" ht="16.149999999999999" customHeight="1" x14ac:dyDescent="0.15">
      <c r="A47" s="95"/>
      <c r="B47" s="96"/>
      <c r="C47" s="96"/>
      <c r="D47" s="96"/>
      <c r="E47" s="96" t="s">
        <v>99</v>
      </c>
      <c r="F47" s="96"/>
      <c r="G47" s="96"/>
      <c r="H47" s="96"/>
      <c r="I47" s="96"/>
      <c r="J47" s="96"/>
      <c r="K47" s="102"/>
      <c r="L47" s="102"/>
      <c r="M47" s="96"/>
      <c r="N47" s="96"/>
      <c r="O47" s="96"/>
      <c r="P47" s="96"/>
      <c r="Q47" s="96"/>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97"/>
    </row>
    <row r="48" spans="1:48" ht="16.149999999999999" customHeight="1" x14ac:dyDescent="0.15">
      <c r="A48" s="95"/>
      <c r="B48" s="96"/>
      <c r="C48" s="96"/>
      <c r="D48" s="96"/>
      <c r="E48" s="96" t="s">
        <v>100</v>
      </c>
      <c r="F48" s="96"/>
      <c r="G48" s="96"/>
      <c r="H48" s="96"/>
      <c r="I48" s="96"/>
      <c r="J48" s="96"/>
      <c r="K48" s="102"/>
      <c r="L48" s="102"/>
      <c r="M48" s="96"/>
      <c r="N48" s="96"/>
      <c r="O48" s="96"/>
      <c r="P48" s="96"/>
      <c r="Q48" s="96"/>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97"/>
    </row>
    <row r="49" spans="1:48" ht="16.149999999999999" customHeight="1" x14ac:dyDescent="0.15">
      <c r="A49" s="95"/>
      <c r="B49" s="96"/>
      <c r="C49" s="96"/>
      <c r="D49" s="96"/>
      <c r="E49" s="96" t="s">
        <v>101</v>
      </c>
      <c r="F49" s="96"/>
      <c r="G49" s="96"/>
      <c r="H49" s="96"/>
      <c r="I49" s="96"/>
      <c r="J49" s="96"/>
      <c r="K49" s="102"/>
      <c r="L49" s="102"/>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7"/>
    </row>
    <row r="50" spans="1:48" ht="16.149999999999999" customHeight="1" x14ac:dyDescent="0.15">
      <c r="A50" s="95"/>
      <c r="B50" s="96"/>
      <c r="C50" s="96"/>
      <c r="D50" s="96"/>
      <c r="E50" s="96"/>
      <c r="F50" s="96"/>
      <c r="G50" s="96"/>
      <c r="H50" s="96"/>
      <c r="I50" s="96"/>
      <c r="J50" s="96"/>
      <c r="K50" s="96"/>
      <c r="L50" s="96"/>
      <c r="M50" s="96"/>
      <c r="N50" s="96"/>
      <c r="O50" s="96"/>
      <c r="P50" s="96"/>
      <c r="Q50" s="96"/>
      <c r="R50" s="96"/>
      <c r="S50" s="96"/>
      <c r="T50" s="96"/>
      <c r="U50" s="102"/>
      <c r="V50" s="102"/>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7"/>
    </row>
    <row r="51" spans="1:48" ht="16.149999999999999" customHeight="1" x14ac:dyDescent="0.15">
      <c r="A51" s="95"/>
      <c r="B51" s="96" t="s">
        <v>102</v>
      </c>
      <c r="C51" s="96"/>
      <c r="D51" s="96"/>
      <c r="E51" s="96" t="s">
        <v>103</v>
      </c>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7"/>
    </row>
    <row r="52" spans="1:48" ht="16.149999999999999" customHeight="1" x14ac:dyDescent="0.15">
      <c r="A52" s="95"/>
      <c r="B52" s="96" t="s">
        <v>104</v>
      </c>
      <c r="C52" s="96"/>
      <c r="D52" s="96"/>
      <c r="E52" s="96"/>
      <c r="F52" s="184" t="s">
        <v>105</v>
      </c>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97"/>
    </row>
    <row r="53" spans="1:48" ht="16.149999999999999" customHeight="1" x14ac:dyDescent="0.15">
      <c r="A53" s="95"/>
      <c r="B53" s="96"/>
      <c r="C53" s="96"/>
      <c r="D53" s="96"/>
      <c r="E53" s="96"/>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97"/>
    </row>
    <row r="54" spans="1:48" ht="16.149999999999999" customHeight="1" x14ac:dyDescent="0.15">
      <c r="A54" s="95"/>
      <c r="B54" s="104"/>
      <c r="C54" s="96"/>
      <c r="D54" s="96"/>
      <c r="E54" s="96" t="s">
        <v>106</v>
      </c>
      <c r="F54" s="96"/>
      <c r="G54" s="96"/>
      <c r="H54" s="96"/>
      <c r="I54" s="96" t="s">
        <v>34</v>
      </c>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7"/>
    </row>
    <row r="55" spans="1:48" ht="16.149999999999999" customHeight="1" x14ac:dyDescent="0.15">
      <c r="A55" s="95"/>
      <c r="B55" s="96"/>
      <c r="C55" s="96"/>
      <c r="D55" s="96"/>
      <c r="E55" s="96" t="s">
        <v>107</v>
      </c>
      <c r="F55" s="96"/>
      <c r="G55" s="96"/>
      <c r="H55" s="96"/>
      <c r="I55" s="105" t="s">
        <v>139</v>
      </c>
      <c r="J55" s="105"/>
      <c r="K55" s="105"/>
      <c r="L55" s="105"/>
      <c r="M55" s="105"/>
      <c r="N55" s="105"/>
      <c r="O55" s="105"/>
      <c r="P55" s="105"/>
      <c r="Q55" s="105"/>
      <c r="R55" s="105"/>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7"/>
    </row>
    <row r="56" spans="1:48" ht="16.149999999999999" customHeight="1" x14ac:dyDescent="0.15">
      <c r="A56" s="95"/>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7"/>
    </row>
    <row r="57" spans="1:48" ht="16.149999999999999" customHeight="1" x14ac:dyDescent="0.15">
      <c r="A57" s="95"/>
      <c r="B57" s="96" t="s">
        <v>405</v>
      </c>
      <c r="C57" s="96"/>
      <c r="D57" s="96"/>
      <c r="E57" s="96"/>
      <c r="F57" s="96" t="s">
        <v>109</v>
      </c>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7"/>
    </row>
    <row r="58" spans="1:48" ht="16.149999999999999" customHeight="1" x14ac:dyDescent="0.15">
      <c r="A58" s="95"/>
      <c r="B58" s="96"/>
      <c r="C58" s="96"/>
      <c r="D58" s="96"/>
      <c r="E58" s="96" t="s">
        <v>406</v>
      </c>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7"/>
    </row>
    <row r="59" spans="1:48" ht="16.149999999999999" customHeight="1" x14ac:dyDescent="0.15">
      <c r="A59" s="95"/>
      <c r="B59" s="96"/>
      <c r="C59" s="96"/>
      <c r="D59" s="96"/>
      <c r="E59" s="96" t="s">
        <v>407</v>
      </c>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7"/>
    </row>
    <row r="60" spans="1:48" ht="16.149999999999999" customHeight="1" x14ac:dyDescent="0.15">
      <c r="A60" s="95"/>
      <c r="B60" s="96"/>
      <c r="C60" s="96"/>
      <c r="D60" s="96"/>
      <c r="E60" s="96" t="s">
        <v>110</v>
      </c>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7"/>
    </row>
    <row r="61" spans="1:48" ht="16.149999999999999" customHeight="1" x14ac:dyDescent="0.15">
      <c r="A61" s="95"/>
      <c r="B61" s="96"/>
      <c r="C61" s="96"/>
      <c r="D61" s="96"/>
      <c r="E61" s="96" t="s">
        <v>408</v>
      </c>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7"/>
    </row>
    <row r="62" spans="1:48" ht="16.149999999999999" customHeight="1" x14ac:dyDescent="0.15">
      <c r="A62" s="95"/>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7"/>
    </row>
    <row r="63" spans="1:48" ht="16.149999999999999" customHeight="1" x14ac:dyDescent="0.15">
      <c r="A63" s="95"/>
      <c r="B63" s="96" t="s">
        <v>111</v>
      </c>
      <c r="C63" s="96"/>
      <c r="D63" s="96"/>
      <c r="E63" s="96"/>
      <c r="F63" s="96" t="s">
        <v>112</v>
      </c>
      <c r="G63" s="96"/>
      <c r="H63" s="96"/>
      <c r="I63" s="96"/>
      <c r="J63" s="96"/>
      <c r="K63" s="96"/>
      <c r="L63" s="96"/>
      <c r="M63" s="96"/>
      <c r="N63" s="96"/>
      <c r="O63" s="96"/>
      <c r="P63" s="96"/>
      <c r="Q63" s="96"/>
      <c r="R63" s="96"/>
      <c r="S63" s="96"/>
      <c r="T63" s="96"/>
      <c r="U63" s="106"/>
      <c r="V63" s="10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7"/>
    </row>
    <row r="64" spans="1:48" ht="16.149999999999999" customHeight="1" x14ac:dyDescent="0.15">
      <c r="A64" s="14"/>
      <c r="B64" s="15"/>
      <c r="C64" s="15"/>
      <c r="D64" s="174"/>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6"/>
      <c r="AV64" s="16"/>
    </row>
    <row r="65" spans="1:48" ht="16.149999999999999" customHeight="1" x14ac:dyDescent="0.15">
      <c r="A65" s="14"/>
      <c r="B65" s="15"/>
      <c r="C65" s="15"/>
      <c r="D65" s="187"/>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9"/>
      <c r="AV65" s="16"/>
    </row>
    <row r="66" spans="1:48" ht="16.149999999999999" customHeight="1" x14ac:dyDescent="0.15">
      <c r="A66" s="95"/>
      <c r="B66" s="96"/>
      <c r="C66" s="96"/>
      <c r="D66" s="96"/>
      <c r="E66" s="96"/>
      <c r="F66" s="96"/>
      <c r="G66" s="96"/>
      <c r="H66" s="96"/>
      <c r="I66" s="96"/>
      <c r="J66" s="96"/>
      <c r="K66" s="96"/>
      <c r="L66" s="96"/>
      <c r="M66" s="96"/>
      <c r="N66" s="96"/>
      <c r="O66" s="96"/>
      <c r="P66" s="96"/>
      <c r="Q66" s="96"/>
      <c r="R66" s="96"/>
      <c r="S66" s="96"/>
      <c r="T66" s="96"/>
      <c r="U66" s="106"/>
      <c r="V66" s="10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7"/>
    </row>
    <row r="67" spans="1:48" ht="16.149999999999999" customHeight="1" x14ac:dyDescent="0.15">
      <c r="A67" s="95"/>
      <c r="B67" s="96" t="s">
        <v>113</v>
      </c>
      <c r="C67" s="96"/>
      <c r="D67" s="96"/>
      <c r="E67" s="96"/>
      <c r="F67" s="96" t="s">
        <v>114</v>
      </c>
      <c r="G67" s="96"/>
      <c r="H67" s="96"/>
      <c r="I67" s="96"/>
      <c r="J67" s="96"/>
      <c r="K67" s="96"/>
      <c r="L67" s="96"/>
      <c r="M67" s="96"/>
      <c r="N67" s="96"/>
      <c r="O67" s="96"/>
      <c r="P67" s="96"/>
      <c r="Q67" s="96"/>
      <c r="R67" s="96"/>
      <c r="S67" s="96"/>
      <c r="T67" s="96"/>
      <c r="U67" s="106"/>
      <c r="V67" s="10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7"/>
    </row>
    <row r="68" spans="1:48" ht="16.149999999999999" customHeight="1" x14ac:dyDescent="0.15">
      <c r="A68" s="14"/>
      <c r="B68" s="15"/>
      <c r="C68" s="15"/>
      <c r="D68" s="174"/>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6"/>
      <c r="AV68" s="16"/>
    </row>
    <row r="69" spans="1:48" ht="16.149999999999999" customHeight="1" x14ac:dyDescent="0.15">
      <c r="A69" s="14"/>
      <c r="B69" s="15"/>
      <c r="C69" s="15"/>
      <c r="D69" s="187"/>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9"/>
      <c r="AV69" s="16"/>
    </row>
    <row r="70" spans="1:48" ht="16.149999999999999" customHeight="1" x14ac:dyDescent="0.15">
      <c r="A70" s="95"/>
      <c r="B70" s="96"/>
      <c r="C70" s="96"/>
      <c r="D70" s="96"/>
      <c r="E70" s="96"/>
      <c r="F70" s="96"/>
      <c r="G70" s="96"/>
      <c r="H70" s="96"/>
      <c r="I70" s="96"/>
      <c r="J70" s="96"/>
      <c r="K70" s="96"/>
      <c r="L70" s="96"/>
      <c r="M70" s="96"/>
      <c r="N70" s="96"/>
      <c r="O70" s="96"/>
      <c r="P70" s="96"/>
      <c r="Q70" s="96"/>
      <c r="R70" s="96"/>
      <c r="S70" s="96"/>
      <c r="T70" s="96"/>
      <c r="U70" s="106"/>
      <c r="V70" s="10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7"/>
    </row>
    <row r="71" spans="1:48" ht="16.149999999999999" customHeight="1" x14ac:dyDescent="0.15">
      <c r="A71" s="95"/>
      <c r="B71" s="105" t="s">
        <v>115</v>
      </c>
      <c r="C71" s="105"/>
      <c r="D71" s="105"/>
      <c r="E71" s="184" t="s">
        <v>116</v>
      </c>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184"/>
      <c r="AM71" s="184"/>
      <c r="AN71" s="184"/>
      <c r="AO71" s="184"/>
      <c r="AP71" s="184"/>
      <c r="AQ71" s="184"/>
      <c r="AR71" s="184"/>
      <c r="AS71" s="184"/>
      <c r="AT71" s="184"/>
      <c r="AU71" s="184"/>
      <c r="AV71" s="97"/>
    </row>
    <row r="72" spans="1:48" ht="16.149999999999999" customHeight="1" x14ac:dyDescent="0.15">
      <c r="A72" s="95"/>
      <c r="B72" s="96"/>
      <c r="C72" s="96"/>
      <c r="D72" s="96"/>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c r="AS72" s="184"/>
      <c r="AT72" s="184"/>
      <c r="AU72" s="184"/>
      <c r="AV72" s="97"/>
    </row>
    <row r="73" spans="1:48" ht="16.149999999999999" customHeight="1" x14ac:dyDescent="0.15">
      <c r="A73" s="95"/>
      <c r="B73" s="96"/>
      <c r="C73" s="96"/>
      <c r="D73" s="96"/>
      <c r="E73" s="96" t="s">
        <v>117</v>
      </c>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7"/>
    </row>
    <row r="74" spans="1:48" ht="16.149999999999999" customHeight="1" x14ac:dyDescent="0.15">
      <c r="A74" s="95"/>
      <c r="B74" s="96"/>
      <c r="C74" s="96"/>
      <c r="D74" s="96"/>
      <c r="E74" s="96" t="s">
        <v>118</v>
      </c>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7"/>
    </row>
    <row r="75" spans="1:48" ht="16.149999999999999" customHeight="1" x14ac:dyDescent="0.15">
      <c r="A75" s="95"/>
      <c r="B75" s="96"/>
      <c r="C75" s="96"/>
      <c r="D75" s="96"/>
      <c r="E75" s="96" t="s">
        <v>119</v>
      </c>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7"/>
    </row>
    <row r="76" spans="1:48" ht="16.149999999999999" customHeight="1" x14ac:dyDescent="0.15">
      <c r="A76" s="95"/>
      <c r="B76" s="96"/>
      <c r="C76" s="96"/>
      <c r="D76" s="96"/>
      <c r="E76" s="96" t="s">
        <v>120</v>
      </c>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7"/>
    </row>
    <row r="77" spans="1:48" ht="16.149999999999999" customHeight="1" x14ac:dyDescent="0.15">
      <c r="A77" s="95"/>
      <c r="B77" s="96"/>
      <c r="C77" s="96"/>
      <c r="D77" s="96"/>
      <c r="E77" s="96" t="s">
        <v>121</v>
      </c>
      <c r="F77" s="96"/>
      <c r="G77" s="96"/>
      <c r="H77" s="96"/>
      <c r="I77" s="96"/>
      <c r="J77" s="96"/>
      <c r="K77" s="96"/>
      <c r="L77" s="96"/>
      <c r="M77" s="96"/>
      <c r="N77" s="96"/>
      <c r="O77" s="96"/>
      <c r="P77" s="96"/>
      <c r="Q77" s="107"/>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7"/>
    </row>
    <row r="78" spans="1:48" ht="16.149999999999999" customHeight="1" x14ac:dyDescent="0.15">
      <c r="A78" s="95"/>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7"/>
    </row>
    <row r="79" spans="1:48" ht="16.149999999999999" customHeight="1" x14ac:dyDescent="0.15">
      <c r="A79" s="95"/>
      <c r="B79" s="96" t="s">
        <v>122</v>
      </c>
      <c r="C79" s="96"/>
      <c r="D79" s="96"/>
      <c r="E79" s="96" t="s">
        <v>123</v>
      </c>
      <c r="F79" s="96"/>
      <c r="G79" s="96"/>
      <c r="H79" s="96"/>
      <c r="I79" s="96"/>
      <c r="J79" s="96"/>
      <c r="K79" s="96"/>
      <c r="L79" s="96"/>
      <c r="M79" s="96"/>
      <c r="N79" s="96"/>
      <c r="O79" s="96"/>
      <c r="P79" s="96"/>
      <c r="Q79" s="96"/>
      <c r="R79" s="96"/>
      <c r="S79" s="96"/>
      <c r="T79" s="96"/>
      <c r="U79" s="106"/>
      <c r="V79" s="10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7"/>
    </row>
    <row r="80" spans="1:48" ht="16.149999999999999" customHeight="1" x14ac:dyDescent="0.15">
      <c r="A80" s="95"/>
      <c r="B80" s="96" t="s">
        <v>124</v>
      </c>
      <c r="C80" s="96"/>
      <c r="D80" s="96"/>
      <c r="E80" s="108"/>
      <c r="F80" s="184" t="s">
        <v>125</v>
      </c>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84"/>
      <c r="AP80" s="184"/>
      <c r="AQ80" s="184"/>
      <c r="AR80" s="184"/>
      <c r="AS80" s="184"/>
      <c r="AT80" s="184"/>
      <c r="AU80" s="184"/>
      <c r="AV80" s="97"/>
    </row>
    <row r="81" spans="1:48" ht="16.149999999999999" customHeight="1" x14ac:dyDescent="0.15">
      <c r="A81" s="95"/>
      <c r="B81" s="96"/>
      <c r="C81" s="96"/>
      <c r="D81" s="96"/>
      <c r="E81" s="108"/>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184"/>
      <c r="AM81" s="184"/>
      <c r="AN81" s="184"/>
      <c r="AO81" s="184"/>
      <c r="AP81" s="184"/>
      <c r="AQ81" s="184"/>
      <c r="AR81" s="184"/>
      <c r="AS81" s="184"/>
      <c r="AT81" s="184"/>
      <c r="AU81" s="184"/>
      <c r="AV81" s="97"/>
    </row>
    <row r="82" spans="1:48" ht="16.149999999999999" customHeight="1" x14ac:dyDescent="0.15">
      <c r="A82" s="95"/>
      <c r="B82" s="96"/>
      <c r="C82" s="96"/>
      <c r="D82" s="96"/>
      <c r="E82" s="96" t="s">
        <v>117</v>
      </c>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7"/>
    </row>
    <row r="83" spans="1:48" ht="16.149999999999999" customHeight="1" x14ac:dyDescent="0.15">
      <c r="A83" s="95"/>
      <c r="B83" s="96"/>
      <c r="C83" s="96"/>
      <c r="D83" s="96"/>
      <c r="E83" s="96" t="s">
        <v>118</v>
      </c>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7"/>
    </row>
    <row r="84" spans="1:48" ht="16.149999999999999" customHeight="1" x14ac:dyDescent="0.15">
      <c r="A84" s="95"/>
      <c r="B84" s="96"/>
      <c r="C84" s="96"/>
      <c r="D84" s="96"/>
      <c r="E84" s="96" t="s">
        <v>119</v>
      </c>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7"/>
    </row>
    <row r="85" spans="1:48" ht="16.149999999999999" customHeight="1" x14ac:dyDescent="0.15">
      <c r="A85" s="95"/>
      <c r="B85" s="96"/>
      <c r="C85" s="96"/>
      <c r="D85" s="96"/>
      <c r="E85" s="96" t="s">
        <v>120</v>
      </c>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7"/>
    </row>
    <row r="86" spans="1:48" ht="16.149999999999999" customHeight="1" x14ac:dyDescent="0.15">
      <c r="A86" s="95"/>
      <c r="B86" s="96"/>
      <c r="C86" s="96"/>
      <c r="D86" s="96"/>
      <c r="E86" s="96" t="s">
        <v>121</v>
      </c>
      <c r="F86" s="96"/>
      <c r="G86" s="96"/>
      <c r="H86" s="96"/>
      <c r="I86" s="96"/>
      <c r="J86" s="96"/>
      <c r="K86" s="96"/>
      <c r="L86" s="96"/>
      <c r="M86" s="96"/>
      <c r="N86" s="96"/>
      <c r="O86" s="96"/>
      <c r="P86" s="96"/>
      <c r="Q86" s="107"/>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7"/>
    </row>
    <row r="87" spans="1:48" ht="16.149999999999999" customHeight="1" x14ac:dyDescent="0.15">
      <c r="A87" s="95"/>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c r="AU87" s="96"/>
      <c r="AV87" s="97"/>
    </row>
    <row r="88" spans="1:48" ht="16.149999999999999" customHeight="1" x14ac:dyDescent="0.15">
      <c r="A88" s="95"/>
      <c r="B88" s="96" t="s">
        <v>126</v>
      </c>
      <c r="C88" s="96"/>
      <c r="D88" s="96"/>
      <c r="E88" s="96"/>
      <c r="F88" s="109" t="s">
        <v>413</v>
      </c>
      <c r="G88" s="96"/>
      <c r="H88" s="96"/>
      <c r="I88" s="96"/>
      <c r="J88" s="96"/>
      <c r="K88" s="96"/>
      <c r="L88" s="96"/>
      <c r="M88" s="96"/>
      <c r="N88" s="96"/>
      <c r="O88" s="96"/>
      <c r="P88" s="96"/>
      <c r="Q88" s="96"/>
      <c r="R88" s="96"/>
      <c r="S88" s="96"/>
      <c r="T88" s="96"/>
      <c r="U88" s="106"/>
      <c r="V88" s="10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c r="AU88" s="96"/>
      <c r="AV88" s="97"/>
    </row>
    <row r="89" spans="1:48" ht="16.149999999999999" customHeight="1" x14ac:dyDescent="0.15">
      <c r="A89" s="14"/>
      <c r="B89" s="15"/>
      <c r="C89" s="15"/>
      <c r="D89" s="174"/>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c r="AT89" s="185"/>
      <c r="AU89" s="186"/>
      <c r="AV89" s="16"/>
    </row>
    <row r="90" spans="1:48" s="84" customFormat="1" ht="16.149999999999999" customHeight="1" x14ac:dyDescent="0.15">
      <c r="A90" s="14"/>
      <c r="B90" s="15"/>
      <c r="C90" s="15"/>
      <c r="D90" s="187"/>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c r="AS90" s="188"/>
      <c r="AT90" s="188"/>
      <c r="AU90" s="189"/>
      <c r="AV90" s="16"/>
    </row>
    <row r="91" spans="1:48" ht="16.149999999999999" customHeight="1" x14ac:dyDescent="0.15">
      <c r="A91" s="110"/>
      <c r="B91" s="111" t="s">
        <v>382</v>
      </c>
      <c r="C91" s="111" t="s">
        <v>382</v>
      </c>
      <c r="D91" s="111" t="s">
        <v>382</v>
      </c>
      <c r="E91" s="111" t="s">
        <v>382</v>
      </c>
      <c r="F91" s="111" t="s">
        <v>382</v>
      </c>
      <c r="G91" s="111" t="s">
        <v>382</v>
      </c>
      <c r="H91" s="111" t="s">
        <v>382</v>
      </c>
      <c r="I91" s="111" t="s">
        <v>382</v>
      </c>
      <c r="J91" s="111" t="s">
        <v>382</v>
      </c>
      <c r="K91" s="111" t="s">
        <v>382</v>
      </c>
      <c r="L91" s="111" t="s">
        <v>382</v>
      </c>
      <c r="M91" s="111" t="s">
        <v>382</v>
      </c>
      <c r="N91" s="111" t="s">
        <v>382</v>
      </c>
      <c r="O91" s="111" t="s">
        <v>382</v>
      </c>
      <c r="P91" s="111" t="s">
        <v>382</v>
      </c>
      <c r="Q91" s="111" t="s">
        <v>382</v>
      </c>
      <c r="R91" s="111" t="s">
        <v>382</v>
      </c>
      <c r="S91" s="111" t="s">
        <v>382</v>
      </c>
      <c r="T91" s="111" t="s">
        <v>382</v>
      </c>
      <c r="U91" s="111" t="s">
        <v>382</v>
      </c>
      <c r="V91" s="111" t="s">
        <v>382</v>
      </c>
      <c r="W91" s="111" t="s">
        <v>382</v>
      </c>
      <c r="X91" s="111" t="s">
        <v>382</v>
      </c>
      <c r="Y91" s="111" t="s">
        <v>382</v>
      </c>
      <c r="Z91" s="111" t="s">
        <v>382</v>
      </c>
      <c r="AA91" s="111" t="s">
        <v>382</v>
      </c>
      <c r="AB91" s="111" t="s">
        <v>382</v>
      </c>
      <c r="AC91" s="111" t="s">
        <v>382</v>
      </c>
      <c r="AD91" s="111" t="s">
        <v>382</v>
      </c>
      <c r="AE91" s="111" t="s">
        <v>382</v>
      </c>
      <c r="AF91" s="111" t="s">
        <v>382</v>
      </c>
      <c r="AG91" s="111" t="s">
        <v>382</v>
      </c>
      <c r="AH91" s="111" t="s">
        <v>382</v>
      </c>
      <c r="AI91" s="111" t="s">
        <v>382</v>
      </c>
      <c r="AJ91" s="111" t="s">
        <v>382</v>
      </c>
      <c r="AK91" s="111" t="s">
        <v>382</v>
      </c>
      <c r="AL91" s="111" t="s">
        <v>382</v>
      </c>
      <c r="AM91" s="111" t="s">
        <v>382</v>
      </c>
      <c r="AN91" s="111" t="s">
        <v>382</v>
      </c>
      <c r="AO91" s="111" t="s">
        <v>382</v>
      </c>
      <c r="AP91" s="111" t="s">
        <v>382</v>
      </c>
      <c r="AQ91" s="111" t="s">
        <v>382</v>
      </c>
      <c r="AR91" s="111" t="s">
        <v>382</v>
      </c>
      <c r="AS91" s="111" t="s">
        <v>382</v>
      </c>
      <c r="AT91" s="111" t="s">
        <v>382</v>
      </c>
      <c r="AU91" s="111" t="s">
        <v>382</v>
      </c>
      <c r="AV91" s="112"/>
    </row>
    <row r="92" spans="1:48" ht="16.149999999999999" customHeight="1" x14ac:dyDescent="0.15">
      <c r="A92" s="95"/>
      <c r="B92" s="101" t="s">
        <v>83</v>
      </c>
      <c r="C92" s="101"/>
      <c r="D92" s="101" t="s">
        <v>132</v>
      </c>
      <c r="E92" s="96"/>
      <c r="F92" s="96"/>
      <c r="G92" s="96"/>
      <c r="H92" s="96"/>
      <c r="I92" s="96"/>
      <c r="J92" s="96"/>
      <c r="K92" s="102"/>
      <c r="L92" s="102"/>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7"/>
    </row>
    <row r="93" spans="1:48" ht="16.149999999999999" customHeight="1" x14ac:dyDescent="0.15">
      <c r="A93" s="95"/>
      <c r="B93" s="96" t="s">
        <v>127</v>
      </c>
      <c r="C93" s="96"/>
      <c r="D93" s="96"/>
      <c r="E93" s="96" t="s">
        <v>128</v>
      </c>
      <c r="F93" s="96"/>
      <c r="G93" s="96"/>
      <c r="H93" s="96"/>
      <c r="I93" s="96"/>
      <c r="J93" s="96"/>
      <c r="K93" s="102"/>
      <c r="L93" s="102"/>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c r="AU93" s="96"/>
      <c r="AV93" s="97"/>
    </row>
    <row r="94" spans="1:48" ht="16.149999999999999" customHeight="1" x14ac:dyDescent="0.15">
      <c r="A94" s="95"/>
      <c r="B94" s="96"/>
      <c r="C94" s="96"/>
      <c r="D94" s="96"/>
      <c r="E94" s="96" t="s">
        <v>129</v>
      </c>
      <c r="F94" s="96"/>
      <c r="G94" s="96"/>
      <c r="H94" s="96"/>
      <c r="I94" s="96"/>
      <c r="J94" s="96"/>
      <c r="K94" s="102"/>
      <c r="L94" s="102"/>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c r="AU94" s="96"/>
      <c r="AV94" s="97"/>
    </row>
    <row r="95" spans="1:48" ht="16.149999999999999" customHeight="1" x14ac:dyDescent="0.15">
      <c r="A95" s="95"/>
      <c r="B95" s="96"/>
      <c r="C95" s="96"/>
      <c r="D95" s="96"/>
      <c r="E95" s="96" t="s">
        <v>130</v>
      </c>
      <c r="F95" s="96"/>
      <c r="G95" s="96"/>
      <c r="H95" s="96"/>
      <c r="I95" s="96"/>
      <c r="J95" s="96"/>
      <c r="K95" s="102"/>
      <c r="L95" s="102"/>
      <c r="M95" s="96"/>
      <c r="N95" s="96"/>
      <c r="O95" s="96"/>
      <c r="P95" s="96"/>
      <c r="Q95" s="96"/>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97"/>
    </row>
    <row r="96" spans="1:48" ht="16.149999999999999" customHeight="1" x14ac:dyDescent="0.15">
      <c r="A96" s="95"/>
      <c r="B96" s="96"/>
      <c r="C96" s="96"/>
      <c r="D96" s="96"/>
      <c r="E96" s="96" t="s">
        <v>29</v>
      </c>
      <c r="F96" s="96"/>
      <c r="G96" s="96"/>
      <c r="H96" s="96"/>
      <c r="I96" s="96"/>
      <c r="J96" s="96"/>
      <c r="K96" s="102"/>
      <c r="L96" s="102"/>
      <c r="M96" s="96"/>
      <c r="N96" s="96"/>
      <c r="O96" s="96"/>
      <c r="P96" s="96"/>
      <c r="Q96" s="96"/>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97"/>
    </row>
    <row r="97" spans="1:48" ht="16.149999999999999" customHeight="1" x14ac:dyDescent="0.15">
      <c r="A97" s="95"/>
      <c r="B97" s="96"/>
      <c r="C97" s="96"/>
      <c r="D97" s="96"/>
      <c r="E97" s="96" t="s">
        <v>30</v>
      </c>
      <c r="F97" s="96"/>
      <c r="G97" s="96"/>
      <c r="H97" s="96"/>
      <c r="I97" s="96"/>
      <c r="J97" s="96"/>
      <c r="K97" s="102"/>
      <c r="L97" s="102"/>
      <c r="M97" s="96"/>
      <c r="N97" s="96"/>
      <c r="O97" s="96"/>
      <c r="P97" s="96"/>
      <c r="Q97" s="96"/>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97"/>
    </row>
    <row r="98" spans="1:48" ht="16.149999999999999" customHeight="1" x14ac:dyDescent="0.15">
      <c r="A98" s="95"/>
      <c r="B98" s="96"/>
      <c r="C98" s="96"/>
      <c r="D98" s="96"/>
      <c r="E98" s="96" t="s">
        <v>31</v>
      </c>
      <c r="F98" s="96"/>
      <c r="G98" s="96"/>
      <c r="H98" s="96"/>
      <c r="I98" s="96"/>
      <c r="J98" s="96"/>
      <c r="K98" s="102"/>
      <c r="L98" s="102"/>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c r="AU98" s="96"/>
      <c r="AV98" s="97"/>
    </row>
    <row r="99" spans="1:48" ht="16.149999999999999" customHeight="1" x14ac:dyDescent="0.15">
      <c r="A99" s="95"/>
      <c r="B99" s="96"/>
      <c r="C99" s="96"/>
      <c r="D99" s="96"/>
      <c r="E99" s="96"/>
      <c r="F99" s="96"/>
      <c r="G99" s="96"/>
      <c r="H99" s="96"/>
      <c r="I99" s="96"/>
      <c r="J99" s="96"/>
      <c r="K99" s="96"/>
      <c r="L99" s="96"/>
      <c r="M99" s="96"/>
      <c r="N99" s="96"/>
      <c r="O99" s="96"/>
      <c r="P99" s="96"/>
      <c r="Q99" s="96"/>
      <c r="R99" s="96"/>
      <c r="S99" s="96"/>
      <c r="T99" s="96"/>
      <c r="U99" s="102"/>
      <c r="V99" s="102"/>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c r="AU99" s="96"/>
      <c r="AV99" s="97"/>
    </row>
    <row r="100" spans="1:48" ht="16.149999999999999" customHeight="1" x14ac:dyDescent="0.15">
      <c r="A100" s="95"/>
      <c r="B100" s="96"/>
      <c r="C100" s="96"/>
      <c r="D100" s="96" t="s">
        <v>131</v>
      </c>
      <c r="E100" s="96"/>
      <c r="F100" s="96"/>
      <c r="G100" s="96"/>
      <c r="H100" s="96"/>
      <c r="I100" s="96"/>
      <c r="J100" s="96"/>
      <c r="K100" s="96"/>
      <c r="L100" s="96"/>
      <c r="M100" s="96"/>
      <c r="N100" s="96"/>
      <c r="O100" s="96"/>
      <c r="P100" s="96"/>
      <c r="Q100" s="96"/>
      <c r="R100" s="96"/>
      <c r="S100" s="96"/>
      <c r="T100" s="96"/>
      <c r="U100" s="106"/>
      <c r="V100" s="10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c r="AU100" s="96"/>
      <c r="AV100" s="97"/>
    </row>
    <row r="101" spans="1:48" ht="16.149999999999999" customHeight="1" x14ac:dyDescent="0.15">
      <c r="A101" s="14"/>
      <c r="B101" s="15"/>
      <c r="C101" s="15"/>
      <c r="D101" s="174"/>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c r="AS101" s="185"/>
      <c r="AT101" s="185"/>
      <c r="AU101" s="186"/>
      <c r="AV101" s="16"/>
    </row>
    <row r="102" spans="1:48" ht="16.149999999999999" customHeight="1" x14ac:dyDescent="0.15">
      <c r="A102" s="14"/>
      <c r="B102" s="15"/>
      <c r="C102" s="15"/>
      <c r="D102" s="190"/>
      <c r="E102" s="191"/>
      <c r="F102" s="191"/>
      <c r="G102" s="191"/>
      <c r="H102" s="191"/>
      <c r="I102" s="191"/>
      <c r="J102" s="191"/>
      <c r="K102" s="191"/>
      <c r="L102" s="191"/>
      <c r="M102" s="191"/>
      <c r="N102" s="191"/>
      <c r="O102" s="191"/>
      <c r="P102" s="191"/>
      <c r="Q102" s="191"/>
      <c r="R102" s="191"/>
      <c r="S102" s="191"/>
      <c r="T102" s="191"/>
      <c r="U102" s="191"/>
      <c r="V102" s="191"/>
      <c r="W102" s="191"/>
      <c r="X102" s="191"/>
      <c r="Y102" s="191"/>
      <c r="Z102" s="191"/>
      <c r="AA102" s="191"/>
      <c r="AB102" s="191"/>
      <c r="AC102" s="191"/>
      <c r="AD102" s="191"/>
      <c r="AE102" s="191"/>
      <c r="AF102" s="191"/>
      <c r="AG102" s="191"/>
      <c r="AH102" s="191"/>
      <c r="AI102" s="191"/>
      <c r="AJ102" s="191"/>
      <c r="AK102" s="191"/>
      <c r="AL102" s="191"/>
      <c r="AM102" s="191"/>
      <c r="AN102" s="191"/>
      <c r="AO102" s="191"/>
      <c r="AP102" s="191"/>
      <c r="AQ102" s="191"/>
      <c r="AR102" s="191"/>
      <c r="AS102" s="191"/>
      <c r="AT102" s="191"/>
      <c r="AU102" s="192"/>
      <c r="AV102" s="16"/>
    </row>
    <row r="103" spans="1:48" s="84" customFormat="1" ht="16.149999999999999" customHeight="1" x14ac:dyDescent="0.15">
      <c r="A103" s="14"/>
      <c r="B103" s="15"/>
      <c r="C103" s="15"/>
      <c r="D103" s="187"/>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c r="AS103" s="188"/>
      <c r="AT103" s="188"/>
      <c r="AU103" s="189"/>
      <c r="AV103" s="16"/>
    </row>
    <row r="104" spans="1:48" ht="16.149999999999999" customHeight="1" x14ac:dyDescent="0.15">
      <c r="A104" s="110"/>
      <c r="B104" s="111" t="s">
        <v>383</v>
      </c>
      <c r="C104" s="111" t="s">
        <v>383</v>
      </c>
      <c r="D104" s="111" t="s">
        <v>383</v>
      </c>
      <c r="E104" s="111" t="s">
        <v>383</v>
      </c>
      <c r="F104" s="111" t="s">
        <v>383</v>
      </c>
      <c r="G104" s="111" t="s">
        <v>383</v>
      </c>
      <c r="H104" s="111" t="s">
        <v>383</v>
      </c>
      <c r="I104" s="111" t="s">
        <v>383</v>
      </c>
      <c r="J104" s="111" t="s">
        <v>383</v>
      </c>
      <c r="K104" s="111" t="s">
        <v>383</v>
      </c>
      <c r="L104" s="111" t="s">
        <v>383</v>
      </c>
      <c r="M104" s="111" t="s">
        <v>383</v>
      </c>
      <c r="N104" s="111" t="s">
        <v>383</v>
      </c>
      <c r="O104" s="111" t="s">
        <v>383</v>
      </c>
      <c r="P104" s="111" t="s">
        <v>383</v>
      </c>
      <c r="Q104" s="111" t="s">
        <v>383</v>
      </c>
      <c r="R104" s="111" t="s">
        <v>383</v>
      </c>
      <c r="S104" s="111" t="s">
        <v>383</v>
      </c>
      <c r="T104" s="111" t="s">
        <v>383</v>
      </c>
      <c r="U104" s="111" t="s">
        <v>383</v>
      </c>
      <c r="V104" s="111" t="s">
        <v>383</v>
      </c>
      <c r="W104" s="111" t="s">
        <v>383</v>
      </c>
      <c r="X104" s="111" t="s">
        <v>383</v>
      </c>
      <c r="Y104" s="111" t="s">
        <v>383</v>
      </c>
      <c r="Z104" s="111" t="s">
        <v>383</v>
      </c>
      <c r="AA104" s="111" t="s">
        <v>383</v>
      </c>
      <c r="AB104" s="111" t="s">
        <v>383</v>
      </c>
      <c r="AC104" s="111" t="s">
        <v>383</v>
      </c>
      <c r="AD104" s="111" t="s">
        <v>383</v>
      </c>
      <c r="AE104" s="111" t="s">
        <v>383</v>
      </c>
      <c r="AF104" s="111" t="s">
        <v>383</v>
      </c>
      <c r="AG104" s="111" t="s">
        <v>383</v>
      </c>
      <c r="AH104" s="111" t="s">
        <v>383</v>
      </c>
      <c r="AI104" s="111" t="s">
        <v>383</v>
      </c>
      <c r="AJ104" s="111" t="s">
        <v>383</v>
      </c>
      <c r="AK104" s="111" t="s">
        <v>383</v>
      </c>
      <c r="AL104" s="111" t="s">
        <v>383</v>
      </c>
      <c r="AM104" s="111" t="s">
        <v>383</v>
      </c>
      <c r="AN104" s="111" t="s">
        <v>383</v>
      </c>
      <c r="AO104" s="111" t="s">
        <v>383</v>
      </c>
      <c r="AP104" s="111" t="s">
        <v>383</v>
      </c>
      <c r="AQ104" s="111" t="s">
        <v>383</v>
      </c>
      <c r="AR104" s="111" t="s">
        <v>383</v>
      </c>
      <c r="AS104" s="111" t="s">
        <v>383</v>
      </c>
      <c r="AT104" s="111" t="s">
        <v>383</v>
      </c>
      <c r="AU104" s="111" t="s">
        <v>383</v>
      </c>
      <c r="AV104" s="112"/>
    </row>
    <row r="105" spans="1:48" ht="16.149999999999999" customHeight="1" x14ac:dyDescent="0.15">
      <c r="A105" s="95"/>
      <c r="B105" s="101" t="s">
        <v>133</v>
      </c>
      <c r="C105" s="101"/>
      <c r="D105" s="101"/>
      <c r="E105" s="101" t="s">
        <v>134</v>
      </c>
      <c r="F105" s="96"/>
      <c r="G105" s="96"/>
      <c r="H105" s="96"/>
      <c r="I105" s="96"/>
      <c r="J105" s="96"/>
      <c r="K105" s="96"/>
      <c r="L105" s="96"/>
      <c r="M105" s="96"/>
      <c r="N105" s="96"/>
      <c r="O105" s="96"/>
      <c r="P105" s="96"/>
      <c r="Q105" s="96"/>
      <c r="R105" s="96"/>
      <c r="S105" s="96"/>
      <c r="T105" s="96"/>
      <c r="U105" s="106"/>
      <c r="V105" s="10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c r="AU105" s="96"/>
      <c r="AV105" s="97"/>
    </row>
    <row r="106" spans="1:48" ht="16.149999999999999" customHeight="1" x14ac:dyDescent="0.15">
      <c r="A106" s="95"/>
      <c r="B106" s="96" t="s">
        <v>135</v>
      </c>
      <c r="C106" s="96"/>
      <c r="D106" s="96"/>
      <c r="E106" s="96"/>
      <c r="F106" s="96" t="s">
        <v>136</v>
      </c>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c r="AU106" s="96"/>
      <c r="AV106" s="97"/>
    </row>
    <row r="107" spans="1:48" ht="16.149999999999999" customHeight="1" x14ac:dyDescent="0.15">
      <c r="A107" s="95"/>
      <c r="B107" s="96"/>
      <c r="C107" s="96"/>
      <c r="D107" s="96"/>
      <c r="E107" s="96" t="s">
        <v>28</v>
      </c>
      <c r="F107" s="96"/>
      <c r="G107" s="96"/>
      <c r="H107" s="96"/>
      <c r="I107" s="96" t="s">
        <v>34</v>
      </c>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7"/>
    </row>
    <row r="108" spans="1:48" ht="16.149999999999999" customHeight="1" x14ac:dyDescent="0.15">
      <c r="A108" s="95"/>
      <c r="B108" s="96"/>
      <c r="C108" s="96"/>
      <c r="D108" s="96"/>
      <c r="E108" s="96" t="s">
        <v>137</v>
      </c>
      <c r="F108" s="96"/>
      <c r="G108" s="96"/>
      <c r="H108" s="96"/>
      <c r="I108" s="113" t="s">
        <v>138</v>
      </c>
      <c r="J108" s="114"/>
      <c r="K108" s="114"/>
      <c r="L108" s="114"/>
      <c r="M108" s="114"/>
      <c r="N108" s="114"/>
      <c r="O108" s="114"/>
      <c r="P108" s="114"/>
      <c r="Q108" s="114"/>
      <c r="R108" s="114"/>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c r="AU108" s="96"/>
      <c r="AV108" s="97"/>
    </row>
    <row r="109" spans="1:48" ht="16.149999999999999" customHeight="1" x14ac:dyDescent="0.15">
      <c r="A109" s="95"/>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97"/>
    </row>
    <row r="110" spans="1:48" ht="16.149999999999999" customHeight="1" x14ac:dyDescent="0.15">
      <c r="A110" s="95"/>
      <c r="B110" s="96" t="s">
        <v>140</v>
      </c>
      <c r="C110" s="96"/>
      <c r="D110" s="96"/>
      <c r="E110" s="96"/>
      <c r="F110" s="96" t="s">
        <v>141</v>
      </c>
      <c r="G110" s="96"/>
      <c r="H110" s="96"/>
      <c r="I110" s="96"/>
      <c r="J110" s="96"/>
      <c r="K110" s="102"/>
      <c r="L110" s="102"/>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c r="AT110" s="96"/>
      <c r="AU110" s="96"/>
      <c r="AV110" s="97"/>
    </row>
    <row r="111" spans="1:48" ht="16.149999999999999" customHeight="1" x14ac:dyDescent="0.15">
      <c r="A111" s="95"/>
      <c r="B111" s="96"/>
      <c r="C111" s="96"/>
      <c r="D111" s="96"/>
      <c r="E111" s="96" t="s">
        <v>129</v>
      </c>
      <c r="F111" s="96"/>
      <c r="G111" s="96"/>
      <c r="H111" s="96"/>
      <c r="I111" s="96"/>
      <c r="J111" s="96"/>
      <c r="K111" s="102"/>
      <c r="L111" s="102"/>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c r="AU111" s="96"/>
      <c r="AV111" s="97"/>
    </row>
    <row r="112" spans="1:48" ht="16.149999999999999" customHeight="1" x14ac:dyDescent="0.15">
      <c r="A112" s="95"/>
      <c r="B112" s="96"/>
      <c r="C112" s="96"/>
      <c r="D112" s="96"/>
      <c r="E112" s="96" t="s">
        <v>130</v>
      </c>
      <c r="F112" s="96"/>
      <c r="G112" s="96"/>
      <c r="H112" s="96"/>
      <c r="I112" s="96"/>
      <c r="J112" s="96"/>
      <c r="K112" s="102"/>
      <c r="L112" s="102"/>
      <c r="M112" s="96"/>
      <c r="N112" s="96"/>
      <c r="O112" s="96"/>
      <c r="P112" s="96"/>
      <c r="Q112" s="96"/>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97"/>
    </row>
    <row r="113" spans="1:48" ht="16.149999999999999" customHeight="1" x14ac:dyDescent="0.15">
      <c r="A113" s="95"/>
      <c r="B113" s="96"/>
      <c r="C113" s="96"/>
      <c r="D113" s="96"/>
      <c r="E113" s="96" t="s">
        <v>29</v>
      </c>
      <c r="F113" s="96"/>
      <c r="G113" s="96"/>
      <c r="H113" s="96"/>
      <c r="I113" s="96"/>
      <c r="J113" s="96"/>
      <c r="K113" s="102"/>
      <c r="L113" s="102"/>
      <c r="M113" s="96"/>
      <c r="N113" s="96"/>
      <c r="O113" s="96"/>
      <c r="P113" s="96"/>
      <c r="Q113" s="96"/>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97"/>
    </row>
    <row r="114" spans="1:48" ht="16.149999999999999" customHeight="1" x14ac:dyDescent="0.15">
      <c r="A114" s="95"/>
      <c r="B114" s="96"/>
      <c r="C114" s="96"/>
      <c r="D114" s="96"/>
      <c r="E114" s="96" t="s">
        <v>30</v>
      </c>
      <c r="F114" s="96"/>
      <c r="G114" s="96"/>
      <c r="H114" s="96"/>
      <c r="I114" s="96"/>
      <c r="J114" s="96"/>
      <c r="K114" s="102"/>
      <c r="L114" s="102"/>
      <c r="M114" s="96"/>
      <c r="N114" s="96"/>
      <c r="O114" s="96"/>
      <c r="P114" s="96"/>
      <c r="Q114" s="96"/>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97"/>
    </row>
    <row r="115" spans="1:48" ht="16.149999999999999" customHeight="1" x14ac:dyDescent="0.15">
      <c r="A115" s="95"/>
      <c r="B115" s="96"/>
      <c r="C115" s="96"/>
      <c r="D115" s="96"/>
      <c r="E115" s="96" t="s">
        <v>31</v>
      </c>
      <c r="F115" s="96"/>
      <c r="G115" s="96"/>
      <c r="H115" s="96"/>
      <c r="I115" s="96"/>
      <c r="J115" s="96"/>
      <c r="K115" s="102"/>
      <c r="L115" s="102"/>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c r="AU115" s="96"/>
      <c r="AV115" s="97"/>
    </row>
    <row r="116" spans="1:48" ht="16.149999999999999" customHeight="1" x14ac:dyDescent="0.15">
      <c r="A116" s="95"/>
      <c r="B116" s="96"/>
      <c r="C116" s="96"/>
      <c r="D116" s="96"/>
      <c r="E116" s="96"/>
      <c r="F116" s="96"/>
      <c r="G116" s="96"/>
      <c r="H116" s="96"/>
      <c r="I116" s="96"/>
      <c r="J116" s="96"/>
      <c r="K116" s="96"/>
      <c r="L116" s="96"/>
      <c r="M116" s="96"/>
      <c r="N116" s="96"/>
      <c r="O116" s="96"/>
      <c r="P116" s="96"/>
      <c r="Q116" s="96"/>
      <c r="R116" s="96"/>
      <c r="S116" s="96"/>
      <c r="T116" s="96"/>
      <c r="U116" s="102"/>
      <c r="V116" s="102"/>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c r="AU116" s="96"/>
      <c r="AV116" s="97"/>
    </row>
    <row r="117" spans="1:48" ht="16.149999999999999" customHeight="1" x14ac:dyDescent="0.15">
      <c r="A117" s="110"/>
      <c r="B117" s="111" t="s">
        <v>384</v>
      </c>
      <c r="C117" s="111" t="s">
        <v>384</v>
      </c>
      <c r="D117" s="111" t="s">
        <v>384</v>
      </c>
      <c r="E117" s="111" t="s">
        <v>384</v>
      </c>
      <c r="F117" s="111" t="s">
        <v>384</v>
      </c>
      <c r="G117" s="111" t="s">
        <v>384</v>
      </c>
      <c r="H117" s="111" t="s">
        <v>384</v>
      </c>
      <c r="I117" s="111" t="s">
        <v>384</v>
      </c>
      <c r="J117" s="111" t="s">
        <v>384</v>
      </c>
      <c r="K117" s="111" t="s">
        <v>384</v>
      </c>
      <c r="L117" s="111" t="s">
        <v>384</v>
      </c>
      <c r="M117" s="111" t="s">
        <v>384</v>
      </c>
      <c r="N117" s="111" t="s">
        <v>384</v>
      </c>
      <c r="O117" s="111" t="s">
        <v>384</v>
      </c>
      <c r="P117" s="111" t="s">
        <v>384</v>
      </c>
      <c r="Q117" s="111" t="s">
        <v>384</v>
      </c>
      <c r="R117" s="111" t="s">
        <v>384</v>
      </c>
      <c r="S117" s="111" t="s">
        <v>384</v>
      </c>
      <c r="T117" s="111" t="s">
        <v>384</v>
      </c>
      <c r="U117" s="111" t="s">
        <v>384</v>
      </c>
      <c r="V117" s="111" t="s">
        <v>384</v>
      </c>
      <c r="W117" s="111" t="s">
        <v>384</v>
      </c>
      <c r="X117" s="111" t="s">
        <v>384</v>
      </c>
      <c r="Y117" s="111" t="s">
        <v>384</v>
      </c>
      <c r="Z117" s="111" t="s">
        <v>384</v>
      </c>
      <c r="AA117" s="111" t="s">
        <v>384</v>
      </c>
      <c r="AB117" s="111" t="s">
        <v>384</v>
      </c>
      <c r="AC117" s="111" t="s">
        <v>384</v>
      </c>
      <c r="AD117" s="111" t="s">
        <v>384</v>
      </c>
      <c r="AE117" s="111" t="s">
        <v>384</v>
      </c>
      <c r="AF117" s="111" t="s">
        <v>384</v>
      </c>
      <c r="AG117" s="111" t="s">
        <v>384</v>
      </c>
      <c r="AH117" s="111" t="s">
        <v>384</v>
      </c>
      <c r="AI117" s="111" t="s">
        <v>384</v>
      </c>
      <c r="AJ117" s="111" t="s">
        <v>384</v>
      </c>
      <c r="AK117" s="111" t="s">
        <v>384</v>
      </c>
      <c r="AL117" s="111" t="s">
        <v>384</v>
      </c>
      <c r="AM117" s="111" t="s">
        <v>384</v>
      </c>
      <c r="AN117" s="111" t="s">
        <v>384</v>
      </c>
      <c r="AO117" s="111" t="s">
        <v>384</v>
      </c>
      <c r="AP117" s="111" t="s">
        <v>384</v>
      </c>
      <c r="AQ117" s="111" t="s">
        <v>384</v>
      </c>
      <c r="AR117" s="111" t="s">
        <v>384</v>
      </c>
      <c r="AS117" s="111" t="s">
        <v>384</v>
      </c>
      <c r="AT117" s="111" t="s">
        <v>384</v>
      </c>
      <c r="AU117" s="111" t="s">
        <v>384</v>
      </c>
      <c r="AV117" s="97"/>
    </row>
    <row r="118" spans="1:48" ht="16.149999999999999" customHeight="1" x14ac:dyDescent="0.15">
      <c r="A118" s="95"/>
      <c r="B118" s="115" t="s">
        <v>142</v>
      </c>
      <c r="C118" s="115"/>
      <c r="D118" s="115"/>
      <c r="E118" s="101" t="s">
        <v>143</v>
      </c>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c r="AU118" s="96"/>
      <c r="AV118" s="16"/>
    </row>
    <row r="119" spans="1:48" ht="16.149999999999999" customHeight="1" x14ac:dyDescent="0.15">
      <c r="A119" s="95"/>
      <c r="B119" s="96" t="s">
        <v>144</v>
      </c>
      <c r="C119" s="96"/>
      <c r="D119" s="96"/>
      <c r="E119" s="96"/>
      <c r="F119" s="184" t="s">
        <v>145</v>
      </c>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c r="AS119" s="184"/>
      <c r="AT119" s="184"/>
      <c r="AU119" s="184"/>
      <c r="AV119" s="16"/>
    </row>
    <row r="120" spans="1:48" s="84" customFormat="1" ht="16.149999999999999" customHeight="1" x14ac:dyDescent="0.15">
      <c r="A120" s="95"/>
      <c r="B120" s="96"/>
      <c r="C120" s="96"/>
      <c r="D120" s="96"/>
      <c r="E120" s="96"/>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c r="AJ120" s="184"/>
      <c r="AK120" s="184"/>
      <c r="AL120" s="184"/>
      <c r="AM120" s="184"/>
      <c r="AN120" s="184"/>
      <c r="AO120" s="184"/>
      <c r="AP120" s="184"/>
      <c r="AQ120" s="184"/>
      <c r="AR120" s="184"/>
      <c r="AS120" s="184"/>
      <c r="AT120" s="184"/>
      <c r="AU120" s="184"/>
      <c r="AV120" s="16"/>
    </row>
    <row r="121" spans="1:48" ht="16.149999999999999" customHeight="1" x14ac:dyDescent="0.15">
      <c r="A121" s="95"/>
      <c r="B121" s="104"/>
      <c r="C121" s="96"/>
      <c r="D121" s="96"/>
      <c r="E121" s="96" t="s">
        <v>47</v>
      </c>
      <c r="F121" s="96"/>
      <c r="G121" s="96"/>
      <c r="H121" s="96"/>
      <c r="I121" s="96"/>
      <c r="J121" s="96"/>
      <c r="K121" s="96" t="s">
        <v>34</v>
      </c>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96"/>
      <c r="AT121" s="96"/>
      <c r="AU121" s="96"/>
      <c r="AV121" s="112"/>
    </row>
    <row r="122" spans="1:48" ht="16.149999999999999" customHeight="1" x14ac:dyDescent="0.15">
      <c r="A122" s="95"/>
      <c r="B122" s="96"/>
      <c r="C122" s="96"/>
      <c r="D122" s="96"/>
      <c r="E122" s="96" t="s">
        <v>42</v>
      </c>
      <c r="F122" s="96"/>
      <c r="G122" s="96"/>
      <c r="H122" s="96"/>
      <c r="I122" s="96"/>
      <c r="J122" s="96"/>
      <c r="K122" s="116" t="s">
        <v>245</v>
      </c>
      <c r="L122" s="116"/>
      <c r="M122" s="116"/>
      <c r="N122" s="116"/>
      <c r="O122" s="116"/>
      <c r="P122" s="116"/>
      <c r="Q122" s="116"/>
      <c r="R122" s="116"/>
      <c r="S122" s="116"/>
      <c r="T122" s="116"/>
      <c r="U122" s="11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c r="AU122" s="96"/>
      <c r="AV122" s="97"/>
    </row>
    <row r="123" spans="1:48" ht="16.149999999999999" customHeight="1" x14ac:dyDescent="0.15">
      <c r="A123" s="95"/>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c r="AU123" s="96"/>
      <c r="AV123" s="97"/>
    </row>
    <row r="124" spans="1:48" ht="16.149999999999999" customHeight="1" x14ac:dyDescent="0.15">
      <c r="A124" s="95"/>
      <c r="B124" s="96" t="s">
        <v>146</v>
      </c>
      <c r="C124" s="96"/>
      <c r="D124" s="96"/>
      <c r="E124" s="96"/>
      <c r="F124" s="96" t="s">
        <v>147</v>
      </c>
      <c r="G124" s="96"/>
      <c r="H124" s="96"/>
      <c r="I124" s="96"/>
      <c r="J124" s="96"/>
      <c r="K124" s="96"/>
      <c r="L124" s="96"/>
      <c r="M124" s="96"/>
      <c r="N124" s="96"/>
      <c r="O124" s="96"/>
      <c r="P124" s="96"/>
      <c r="Q124" s="96"/>
      <c r="R124" s="96"/>
      <c r="S124" s="96"/>
      <c r="T124" s="96"/>
      <c r="U124" s="106"/>
      <c r="V124" s="10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c r="AT124" s="96"/>
      <c r="AU124" s="96"/>
      <c r="AV124" s="97"/>
    </row>
    <row r="125" spans="1:48" ht="16.149999999999999" customHeight="1" x14ac:dyDescent="0.15">
      <c r="A125" s="14"/>
      <c r="B125" s="15"/>
      <c r="C125" s="15"/>
      <c r="D125" s="174"/>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c r="AS125" s="185"/>
      <c r="AT125" s="185"/>
      <c r="AU125" s="186"/>
      <c r="AV125" s="97"/>
    </row>
    <row r="126" spans="1:48" ht="16.149999999999999" customHeight="1" x14ac:dyDescent="0.15">
      <c r="A126" s="14"/>
      <c r="B126" s="15"/>
      <c r="C126" s="15"/>
      <c r="D126" s="190"/>
      <c r="E126" s="191"/>
      <c r="F126" s="191"/>
      <c r="G126" s="191"/>
      <c r="H126" s="191"/>
      <c r="I126" s="191"/>
      <c r="J126" s="191"/>
      <c r="K126" s="191"/>
      <c r="L126" s="191"/>
      <c r="M126" s="191"/>
      <c r="N126" s="191"/>
      <c r="O126" s="191"/>
      <c r="P126" s="191"/>
      <c r="Q126" s="191"/>
      <c r="R126" s="191"/>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2"/>
      <c r="AV126" s="97"/>
    </row>
    <row r="127" spans="1:48" ht="16.149999999999999" customHeight="1" x14ac:dyDescent="0.15">
      <c r="A127" s="14"/>
      <c r="B127" s="15"/>
      <c r="C127" s="15"/>
      <c r="D127" s="187"/>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c r="AS127" s="188"/>
      <c r="AT127" s="188"/>
      <c r="AU127" s="189"/>
      <c r="AV127" s="97"/>
    </row>
    <row r="128" spans="1:48" ht="16.149999999999999" customHeight="1" x14ac:dyDescent="0.15">
      <c r="A128" s="95"/>
      <c r="B128" s="96"/>
      <c r="C128" s="96"/>
      <c r="D128" s="105" t="s">
        <v>398</v>
      </c>
      <c r="E128" s="117"/>
      <c r="F128" s="117"/>
      <c r="G128" s="117"/>
      <c r="H128" s="117"/>
      <c r="I128" s="117"/>
      <c r="J128" s="117"/>
      <c r="K128" s="117"/>
      <c r="L128" s="117"/>
      <c r="M128" s="117"/>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8"/>
      <c r="AN128" s="118"/>
      <c r="AO128" s="118"/>
      <c r="AP128" s="118"/>
      <c r="AQ128" s="118"/>
      <c r="AR128" s="118"/>
      <c r="AS128" s="118"/>
      <c r="AT128" s="118"/>
      <c r="AU128" s="118"/>
      <c r="AV128" s="97"/>
    </row>
    <row r="129" spans="1:48" ht="16.149999999999999" customHeight="1" x14ac:dyDescent="0.15">
      <c r="A129" s="95"/>
      <c r="B129" s="96"/>
      <c r="C129" s="96"/>
      <c r="D129" s="96"/>
      <c r="E129" s="96"/>
      <c r="F129" s="96"/>
      <c r="G129" s="96"/>
      <c r="H129" s="96"/>
      <c r="I129" s="96"/>
      <c r="J129" s="96"/>
      <c r="K129" s="96"/>
      <c r="L129" s="96"/>
      <c r="M129" s="96"/>
      <c r="N129" s="96"/>
      <c r="O129" s="96"/>
      <c r="P129" s="96"/>
      <c r="Q129" s="96"/>
      <c r="R129" s="96"/>
      <c r="S129" s="96"/>
      <c r="T129" s="96"/>
      <c r="U129" s="106"/>
      <c r="V129" s="10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c r="AU129" s="96"/>
      <c r="AV129" s="16"/>
    </row>
    <row r="130" spans="1:48" ht="16.149999999999999" customHeight="1" x14ac:dyDescent="0.15">
      <c r="A130" s="95"/>
      <c r="B130" s="116" t="s">
        <v>148</v>
      </c>
      <c r="C130" s="116"/>
      <c r="D130" s="116"/>
      <c r="E130" s="116"/>
      <c r="F130" s="119" t="s">
        <v>149</v>
      </c>
      <c r="G130" s="96"/>
      <c r="H130" s="96"/>
      <c r="I130" s="96"/>
      <c r="J130" s="96"/>
      <c r="K130" s="96"/>
      <c r="L130" s="96"/>
      <c r="M130" s="96"/>
      <c r="N130" s="96"/>
      <c r="O130" s="96"/>
      <c r="P130" s="96"/>
      <c r="Q130" s="107"/>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6"/>
    </row>
    <row r="131" spans="1:48" ht="16.149999999999999" customHeight="1" x14ac:dyDescent="0.15">
      <c r="A131" s="95"/>
      <c r="B131" s="96"/>
      <c r="C131" s="96"/>
      <c r="D131" s="96"/>
      <c r="E131" s="119" t="s">
        <v>150</v>
      </c>
      <c r="F131" s="96"/>
      <c r="G131" s="96"/>
      <c r="H131" s="96"/>
      <c r="I131" s="96"/>
      <c r="J131" s="96"/>
      <c r="K131" s="96"/>
      <c r="L131" s="96"/>
      <c r="M131" s="96"/>
      <c r="N131" s="96"/>
      <c r="O131" s="96"/>
      <c r="P131" s="96"/>
      <c r="Q131" s="107"/>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6"/>
    </row>
    <row r="132" spans="1:48" ht="16.149999999999999" customHeight="1" x14ac:dyDescent="0.15">
      <c r="A132" s="95"/>
      <c r="B132" s="96"/>
      <c r="C132" s="96"/>
      <c r="D132" s="96"/>
      <c r="E132" s="119" t="s">
        <v>35</v>
      </c>
      <c r="F132" s="96"/>
      <c r="G132" s="96"/>
      <c r="H132" s="96"/>
      <c r="I132" s="96"/>
      <c r="J132" s="96"/>
      <c r="K132" s="96"/>
      <c r="L132" s="96"/>
      <c r="M132" s="96"/>
      <c r="N132" s="96"/>
      <c r="O132" s="96"/>
      <c r="P132" s="96"/>
      <c r="Q132" s="107"/>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97"/>
    </row>
    <row r="133" spans="1:48" ht="16.149999999999999" customHeight="1" x14ac:dyDescent="0.15">
      <c r="A133" s="95"/>
      <c r="B133" s="96"/>
      <c r="C133" s="96"/>
      <c r="D133" s="96"/>
      <c r="E133" s="119" t="s">
        <v>151</v>
      </c>
      <c r="F133" s="96"/>
      <c r="G133" s="96"/>
      <c r="H133" s="96"/>
      <c r="I133" s="96"/>
      <c r="J133" s="96"/>
      <c r="K133" s="96"/>
      <c r="L133" s="96"/>
      <c r="M133" s="96"/>
      <c r="N133" s="96"/>
      <c r="O133" s="96"/>
      <c r="P133" s="96"/>
      <c r="Q133" s="107"/>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97"/>
    </row>
    <row r="134" spans="1:48" ht="16.149999999999999" customHeight="1" x14ac:dyDescent="0.15">
      <c r="A134" s="95"/>
      <c r="B134" s="96"/>
      <c r="C134" s="96"/>
      <c r="D134" s="96"/>
      <c r="E134" s="119" t="s">
        <v>152</v>
      </c>
      <c r="F134" s="96"/>
      <c r="G134" s="96"/>
      <c r="H134" s="96"/>
      <c r="I134" s="96"/>
      <c r="J134" s="96"/>
      <c r="K134" s="96"/>
      <c r="L134" s="96"/>
      <c r="M134" s="96"/>
      <c r="N134" s="96"/>
      <c r="O134" s="96"/>
      <c r="P134" s="96"/>
      <c r="Q134" s="107"/>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97"/>
    </row>
    <row r="135" spans="1:48" ht="16.149999999999999" customHeight="1" x14ac:dyDescent="0.15">
      <c r="A135" s="14"/>
      <c r="B135" s="15"/>
      <c r="C135" s="15"/>
      <c r="D135" s="15"/>
      <c r="E135" s="15" t="s">
        <v>2</v>
      </c>
      <c r="F135" s="15"/>
      <c r="G135" s="15"/>
      <c r="H135" s="15"/>
      <c r="I135" s="15"/>
      <c r="J135" s="15"/>
      <c r="K135" s="15"/>
      <c r="L135" s="15"/>
      <c r="M135" s="15"/>
      <c r="N135" s="15"/>
      <c r="O135" s="15"/>
      <c r="P135" s="15"/>
      <c r="Q135" s="87" t="s">
        <v>37</v>
      </c>
      <c r="R135" s="160"/>
      <c r="S135" s="161"/>
      <c r="T135" s="161"/>
      <c r="U135" s="161"/>
      <c r="V135" s="161"/>
      <c r="W135" s="161"/>
      <c r="X135" s="161"/>
      <c r="Y135" s="161"/>
      <c r="Z135" s="161"/>
      <c r="AA135" s="161"/>
      <c r="AB135" s="161"/>
      <c r="AC135" s="161"/>
      <c r="AD135" s="161"/>
      <c r="AE135" s="161"/>
      <c r="AF135" s="161"/>
      <c r="AG135" s="161"/>
      <c r="AH135" s="161"/>
      <c r="AI135" s="161"/>
      <c r="AJ135" s="161"/>
      <c r="AK135" s="161"/>
      <c r="AL135" s="161"/>
      <c r="AM135" s="161"/>
      <c r="AN135" s="161"/>
      <c r="AO135" s="161"/>
      <c r="AP135" s="161"/>
      <c r="AQ135" s="161"/>
      <c r="AR135" s="161"/>
      <c r="AS135" s="161"/>
      <c r="AT135" s="161"/>
      <c r="AU135" s="162"/>
      <c r="AV135" s="97"/>
    </row>
    <row r="136" spans="1:48" ht="16.149999999999999" customHeight="1" x14ac:dyDescent="0.15">
      <c r="A136" s="89"/>
      <c r="B136" s="83" t="s">
        <v>384</v>
      </c>
      <c r="C136" s="83" t="s">
        <v>384</v>
      </c>
      <c r="D136" s="83" t="s">
        <v>384</v>
      </c>
      <c r="E136" s="83" t="s">
        <v>384</v>
      </c>
      <c r="F136" s="83" t="s">
        <v>384</v>
      </c>
      <c r="G136" s="83" t="s">
        <v>384</v>
      </c>
      <c r="H136" s="83" t="s">
        <v>384</v>
      </c>
      <c r="I136" s="83" t="s">
        <v>384</v>
      </c>
      <c r="J136" s="83" t="s">
        <v>384</v>
      </c>
      <c r="K136" s="83" t="s">
        <v>384</v>
      </c>
      <c r="L136" s="83" t="s">
        <v>384</v>
      </c>
      <c r="M136" s="83" t="s">
        <v>384</v>
      </c>
      <c r="N136" s="83" t="s">
        <v>384</v>
      </c>
      <c r="O136" s="83" t="s">
        <v>384</v>
      </c>
      <c r="P136" s="83" t="s">
        <v>384</v>
      </c>
      <c r="Q136" s="83" t="s">
        <v>384</v>
      </c>
      <c r="R136" s="83" t="s">
        <v>384</v>
      </c>
      <c r="S136" s="83" t="s">
        <v>384</v>
      </c>
      <c r="T136" s="83" t="s">
        <v>384</v>
      </c>
      <c r="U136" s="83" t="s">
        <v>384</v>
      </c>
      <c r="V136" s="83" t="s">
        <v>384</v>
      </c>
      <c r="W136" s="83" t="s">
        <v>384</v>
      </c>
      <c r="X136" s="83" t="s">
        <v>384</v>
      </c>
      <c r="Y136" s="83" t="s">
        <v>384</v>
      </c>
      <c r="Z136" s="83" t="s">
        <v>384</v>
      </c>
      <c r="AA136" s="83" t="s">
        <v>384</v>
      </c>
      <c r="AB136" s="83" t="s">
        <v>384</v>
      </c>
      <c r="AC136" s="83" t="s">
        <v>384</v>
      </c>
      <c r="AD136" s="83" t="s">
        <v>384</v>
      </c>
      <c r="AE136" s="83" t="s">
        <v>384</v>
      </c>
      <c r="AF136" s="83" t="s">
        <v>384</v>
      </c>
      <c r="AG136" s="83" t="s">
        <v>384</v>
      </c>
      <c r="AH136" s="83" t="s">
        <v>384</v>
      </c>
      <c r="AI136" s="83" t="s">
        <v>384</v>
      </c>
      <c r="AJ136" s="83" t="s">
        <v>384</v>
      </c>
      <c r="AK136" s="83" t="s">
        <v>384</v>
      </c>
      <c r="AL136" s="83" t="s">
        <v>384</v>
      </c>
      <c r="AM136" s="83" t="s">
        <v>384</v>
      </c>
      <c r="AN136" s="83" t="s">
        <v>384</v>
      </c>
      <c r="AO136" s="83" t="s">
        <v>384</v>
      </c>
      <c r="AP136" s="83" t="s">
        <v>384</v>
      </c>
      <c r="AQ136" s="83" t="s">
        <v>384</v>
      </c>
      <c r="AR136" s="83" t="s">
        <v>384</v>
      </c>
      <c r="AS136" s="83" t="s">
        <v>384</v>
      </c>
      <c r="AT136" s="83" t="s">
        <v>384</v>
      </c>
      <c r="AU136" s="83" t="s">
        <v>384</v>
      </c>
      <c r="AV136" s="97"/>
    </row>
    <row r="137" spans="1:48" ht="16.149999999999999" customHeight="1" x14ac:dyDescent="0.15">
      <c r="A137" s="14"/>
      <c r="B137" s="45" t="s">
        <v>153</v>
      </c>
      <c r="C137" s="45"/>
      <c r="D137" s="45"/>
      <c r="E137" s="18" t="s">
        <v>39</v>
      </c>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97"/>
    </row>
    <row r="138" spans="1:48" ht="16.149999999999999" customHeight="1" x14ac:dyDescent="0.15">
      <c r="A138" s="14"/>
      <c r="B138" s="15" t="s">
        <v>156</v>
      </c>
      <c r="C138" s="15"/>
      <c r="D138" s="15"/>
      <c r="E138" s="15"/>
      <c r="F138" s="20" t="s">
        <v>154</v>
      </c>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97"/>
    </row>
    <row r="139" spans="1:48" s="84" customFormat="1" ht="16.149999999999999" customHeight="1" x14ac:dyDescent="0.15">
      <c r="A139" s="14"/>
      <c r="B139" s="15"/>
      <c r="C139" s="15"/>
      <c r="D139" s="15"/>
      <c r="E139" s="15" t="s">
        <v>40</v>
      </c>
      <c r="F139" s="15"/>
      <c r="G139" s="15"/>
      <c r="H139" s="15"/>
      <c r="I139" s="15"/>
      <c r="J139" s="15"/>
      <c r="K139" s="15"/>
      <c r="L139" s="15"/>
      <c r="M139" s="15"/>
      <c r="N139" s="15"/>
      <c r="O139" s="15"/>
      <c r="P139" s="15" t="s">
        <v>34</v>
      </c>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6"/>
    </row>
    <row r="140" spans="1:48" ht="16.149999999999999" customHeight="1" x14ac:dyDescent="0.15">
      <c r="A140" s="14"/>
      <c r="B140" s="19"/>
      <c r="C140" s="15"/>
      <c r="D140" s="15"/>
      <c r="E140" s="15" t="s">
        <v>41</v>
      </c>
      <c r="F140" s="15"/>
      <c r="G140" s="15"/>
      <c r="H140" s="15"/>
      <c r="I140" s="15"/>
      <c r="J140" s="15"/>
      <c r="K140" s="15"/>
      <c r="L140" s="15"/>
      <c r="M140" s="15"/>
      <c r="N140" s="15"/>
      <c r="O140" s="15"/>
      <c r="P140" s="15" t="s">
        <v>34</v>
      </c>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90"/>
    </row>
    <row r="141" spans="1:48" ht="16.149999999999999" customHeight="1" x14ac:dyDescent="0.15">
      <c r="A141" s="14"/>
      <c r="B141" s="15"/>
      <c r="C141" s="15"/>
      <c r="D141" s="15"/>
      <c r="E141" s="15" t="s">
        <v>42</v>
      </c>
      <c r="F141" s="15"/>
      <c r="G141" s="15"/>
      <c r="H141" s="15"/>
      <c r="I141" s="15"/>
      <c r="J141" s="15"/>
      <c r="K141" s="15"/>
      <c r="L141" s="15"/>
      <c r="M141" s="15"/>
      <c r="N141" s="15"/>
      <c r="O141" s="15"/>
      <c r="P141" s="44" t="s">
        <v>155</v>
      </c>
      <c r="Q141" s="44"/>
      <c r="R141" s="44"/>
      <c r="S141" s="44"/>
      <c r="T141" s="44"/>
      <c r="U141" s="44"/>
      <c r="V141" s="44"/>
      <c r="W141" s="44"/>
      <c r="X141" s="44"/>
      <c r="Y141" s="44"/>
      <c r="Z141" s="44"/>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6"/>
    </row>
    <row r="142" spans="1:48" ht="16.149999999999999" customHeight="1" x14ac:dyDescent="0.15">
      <c r="A142" s="14"/>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6"/>
    </row>
    <row r="143" spans="1:48" ht="16.149999999999999" customHeight="1" x14ac:dyDescent="0.15">
      <c r="A143" s="14"/>
      <c r="B143" s="15" t="s">
        <v>157</v>
      </c>
      <c r="C143" s="15"/>
      <c r="D143" s="15"/>
      <c r="E143" s="15"/>
      <c r="F143" s="15" t="s">
        <v>43</v>
      </c>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6"/>
    </row>
    <row r="144" spans="1:48" ht="16.149999999999999" customHeight="1" x14ac:dyDescent="0.15">
      <c r="A144" s="14"/>
      <c r="B144" s="15"/>
      <c r="C144" s="15"/>
      <c r="D144" s="174"/>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6"/>
      <c r="AV144" s="16"/>
    </row>
    <row r="145" spans="1:48" ht="16.149999999999999" customHeight="1" x14ac:dyDescent="0.15">
      <c r="A145" s="14"/>
      <c r="B145" s="15"/>
      <c r="C145" s="15"/>
      <c r="D145" s="177"/>
      <c r="E145" s="178"/>
      <c r="F145" s="178"/>
      <c r="G145" s="178"/>
      <c r="H145" s="178"/>
      <c r="I145" s="178"/>
      <c r="J145" s="178"/>
      <c r="K145" s="178"/>
      <c r="L145" s="178"/>
      <c r="M145" s="178"/>
      <c r="N145" s="178"/>
      <c r="O145" s="178"/>
      <c r="P145" s="178"/>
      <c r="Q145" s="178"/>
      <c r="R145" s="178"/>
      <c r="S145" s="178"/>
      <c r="T145" s="178"/>
      <c r="U145" s="178"/>
      <c r="V145" s="178"/>
      <c r="W145" s="178"/>
      <c r="X145" s="178"/>
      <c r="Y145" s="178"/>
      <c r="Z145" s="178"/>
      <c r="AA145" s="178"/>
      <c r="AB145" s="178"/>
      <c r="AC145" s="178"/>
      <c r="AD145" s="178"/>
      <c r="AE145" s="178"/>
      <c r="AF145" s="178"/>
      <c r="AG145" s="178"/>
      <c r="AH145" s="178"/>
      <c r="AI145" s="178"/>
      <c r="AJ145" s="178"/>
      <c r="AK145" s="178"/>
      <c r="AL145" s="178"/>
      <c r="AM145" s="178"/>
      <c r="AN145" s="178"/>
      <c r="AO145" s="178"/>
      <c r="AP145" s="178"/>
      <c r="AQ145" s="178"/>
      <c r="AR145" s="178"/>
      <c r="AS145" s="178"/>
      <c r="AT145" s="178"/>
      <c r="AU145" s="179"/>
      <c r="AV145" s="16"/>
    </row>
    <row r="146" spans="1:48" ht="16.149999999999999" customHeight="1" x14ac:dyDescent="0.15">
      <c r="A146" s="14"/>
      <c r="B146" s="15"/>
      <c r="C146" s="15"/>
      <c r="D146" s="180"/>
      <c r="E146" s="181"/>
      <c r="F146" s="181"/>
      <c r="G146" s="181"/>
      <c r="H146" s="181"/>
      <c r="I146" s="181"/>
      <c r="J146" s="181"/>
      <c r="K146" s="181"/>
      <c r="L146" s="181"/>
      <c r="M146" s="181"/>
      <c r="N146" s="181"/>
      <c r="O146" s="181"/>
      <c r="P146" s="181"/>
      <c r="Q146" s="181"/>
      <c r="R146" s="181"/>
      <c r="S146" s="181"/>
      <c r="T146" s="181"/>
      <c r="U146" s="181"/>
      <c r="V146" s="181"/>
      <c r="W146" s="181"/>
      <c r="X146" s="181"/>
      <c r="Y146" s="181"/>
      <c r="Z146" s="181"/>
      <c r="AA146" s="181"/>
      <c r="AB146" s="181"/>
      <c r="AC146" s="181"/>
      <c r="AD146" s="181"/>
      <c r="AE146" s="181"/>
      <c r="AF146" s="181"/>
      <c r="AG146" s="181"/>
      <c r="AH146" s="181"/>
      <c r="AI146" s="181"/>
      <c r="AJ146" s="181"/>
      <c r="AK146" s="181"/>
      <c r="AL146" s="181"/>
      <c r="AM146" s="181"/>
      <c r="AN146" s="181"/>
      <c r="AO146" s="181"/>
      <c r="AP146" s="181"/>
      <c r="AQ146" s="181"/>
      <c r="AR146" s="181"/>
      <c r="AS146" s="181"/>
      <c r="AT146" s="181"/>
      <c r="AU146" s="182"/>
      <c r="AV146" s="16"/>
    </row>
    <row r="147" spans="1:48" ht="16.149999999999999" customHeight="1" x14ac:dyDescent="0.15">
      <c r="A147" s="95"/>
      <c r="B147" s="96"/>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c r="AU147" s="96"/>
      <c r="AV147" s="16"/>
    </row>
    <row r="148" spans="1:48" ht="16.149999999999999" customHeight="1" x14ac:dyDescent="0.15">
      <c r="A148" s="95"/>
      <c r="B148" s="96" t="s">
        <v>158</v>
      </c>
      <c r="C148" s="96"/>
      <c r="D148" s="96"/>
      <c r="E148" s="96"/>
      <c r="F148" s="96" t="s">
        <v>159</v>
      </c>
      <c r="G148" s="96"/>
      <c r="H148" s="96"/>
      <c r="I148" s="96"/>
      <c r="J148" s="96"/>
      <c r="K148" s="102"/>
      <c r="L148" s="102"/>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c r="AU148" s="96"/>
      <c r="AV148" s="16"/>
    </row>
    <row r="149" spans="1:48" ht="16.149999999999999" customHeight="1" x14ac:dyDescent="0.15">
      <c r="A149" s="95"/>
      <c r="B149" s="96"/>
      <c r="C149" s="96"/>
      <c r="D149" s="96"/>
      <c r="E149" s="96" t="s">
        <v>129</v>
      </c>
      <c r="F149" s="96"/>
      <c r="G149" s="96"/>
      <c r="H149" s="96"/>
      <c r="I149" s="96"/>
      <c r="J149" s="96"/>
      <c r="K149" s="102"/>
      <c r="L149" s="102"/>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96"/>
      <c r="AS149" s="96"/>
      <c r="AT149" s="96"/>
      <c r="AU149" s="96"/>
      <c r="AV149" s="16"/>
    </row>
    <row r="150" spans="1:48" ht="16.149999999999999" customHeight="1" x14ac:dyDescent="0.15">
      <c r="A150" s="95"/>
      <c r="B150" s="96"/>
      <c r="C150" s="96"/>
      <c r="D150" s="96"/>
      <c r="E150" s="96" t="s">
        <v>130</v>
      </c>
      <c r="F150" s="96"/>
      <c r="G150" s="96"/>
      <c r="H150" s="96"/>
      <c r="I150" s="96"/>
      <c r="J150" s="96"/>
      <c r="K150" s="102"/>
      <c r="L150" s="102"/>
      <c r="M150" s="96"/>
      <c r="N150" s="96"/>
      <c r="O150" s="96"/>
      <c r="P150" s="96"/>
      <c r="Q150" s="96"/>
      <c r="R150" s="103"/>
      <c r="S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c r="AN150" s="103"/>
      <c r="AO150" s="103"/>
      <c r="AP150" s="103"/>
      <c r="AQ150" s="103"/>
      <c r="AR150" s="103"/>
      <c r="AS150" s="103"/>
      <c r="AT150" s="103"/>
      <c r="AU150" s="103"/>
      <c r="AV150" s="16"/>
    </row>
    <row r="151" spans="1:48" ht="16.149999999999999" customHeight="1" x14ac:dyDescent="0.15">
      <c r="A151" s="95"/>
      <c r="B151" s="96"/>
      <c r="C151" s="96"/>
      <c r="D151" s="96"/>
      <c r="E151" s="96" t="s">
        <v>29</v>
      </c>
      <c r="F151" s="96"/>
      <c r="G151" s="96"/>
      <c r="H151" s="96"/>
      <c r="I151" s="96"/>
      <c r="J151" s="96"/>
      <c r="K151" s="102"/>
      <c r="L151" s="102"/>
      <c r="M151" s="96"/>
      <c r="N151" s="96"/>
      <c r="O151" s="96"/>
      <c r="P151" s="96"/>
      <c r="Q151" s="96"/>
      <c r="R151" s="103"/>
      <c r="S151" s="103"/>
      <c r="T151" s="103"/>
      <c r="U151" s="103"/>
      <c r="V151" s="103"/>
      <c r="W151" s="103"/>
      <c r="X151" s="103"/>
      <c r="Y151" s="103"/>
      <c r="Z151" s="103"/>
      <c r="AA151" s="103"/>
      <c r="AB151" s="103"/>
      <c r="AC151" s="103"/>
      <c r="AD151" s="103"/>
      <c r="AE151" s="103"/>
      <c r="AF151" s="103"/>
      <c r="AG151" s="103"/>
      <c r="AH151" s="103"/>
      <c r="AI151" s="103"/>
      <c r="AJ151" s="103"/>
      <c r="AK151" s="103"/>
      <c r="AL151" s="103"/>
      <c r="AM151" s="103"/>
      <c r="AN151" s="103"/>
      <c r="AO151" s="103"/>
      <c r="AP151" s="103"/>
      <c r="AQ151" s="103"/>
      <c r="AR151" s="103"/>
      <c r="AS151" s="103"/>
      <c r="AT151" s="103"/>
      <c r="AU151" s="103"/>
      <c r="AV151" s="97"/>
    </row>
    <row r="152" spans="1:48" ht="16.149999999999999" customHeight="1" x14ac:dyDescent="0.15">
      <c r="A152" s="95"/>
      <c r="B152" s="96"/>
      <c r="C152" s="96"/>
      <c r="D152" s="96"/>
      <c r="E152" s="96" t="s">
        <v>30</v>
      </c>
      <c r="F152" s="96"/>
      <c r="G152" s="96"/>
      <c r="H152" s="96"/>
      <c r="I152" s="96"/>
      <c r="J152" s="96"/>
      <c r="K152" s="102"/>
      <c r="L152" s="102"/>
      <c r="M152" s="96"/>
      <c r="N152" s="96"/>
      <c r="O152" s="96"/>
      <c r="P152" s="96"/>
      <c r="Q152" s="96"/>
      <c r="R152" s="103"/>
      <c r="S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3"/>
      <c r="AO152" s="103"/>
      <c r="AP152" s="103"/>
      <c r="AQ152" s="103"/>
      <c r="AR152" s="103"/>
      <c r="AS152" s="103"/>
      <c r="AT152" s="103"/>
      <c r="AU152" s="103"/>
      <c r="AV152" s="97"/>
    </row>
    <row r="153" spans="1:48" ht="16.149999999999999" customHeight="1" x14ac:dyDescent="0.15">
      <c r="A153" s="95"/>
      <c r="B153" s="96"/>
      <c r="C153" s="96"/>
      <c r="D153" s="96"/>
      <c r="E153" s="96" t="s">
        <v>31</v>
      </c>
      <c r="F153" s="96"/>
      <c r="G153" s="96"/>
      <c r="H153" s="96"/>
      <c r="I153" s="96"/>
      <c r="J153" s="96"/>
      <c r="K153" s="102"/>
      <c r="L153" s="102"/>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c r="AR153" s="96"/>
      <c r="AS153" s="96"/>
      <c r="AT153" s="96"/>
      <c r="AU153" s="96"/>
      <c r="AV153" s="97"/>
    </row>
    <row r="154" spans="1:48" ht="16.149999999999999" customHeight="1" x14ac:dyDescent="0.15">
      <c r="A154" s="14"/>
      <c r="B154" s="15"/>
      <c r="C154" s="15"/>
      <c r="D154" s="85" t="s">
        <v>160</v>
      </c>
      <c r="E154" s="85"/>
      <c r="F154" s="85"/>
      <c r="G154" s="85"/>
      <c r="H154" s="85"/>
      <c r="I154" s="85"/>
      <c r="J154" s="85"/>
      <c r="K154" s="85"/>
      <c r="L154" s="85"/>
      <c r="M154" s="8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97"/>
    </row>
    <row r="155" spans="1:48" ht="16.149999999999999" customHeight="1" x14ac:dyDescent="0.15">
      <c r="A155" s="14"/>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97"/>
    </row>
    <row r="156" spans="1:48" ht="16.149999999999999" customHeight="1" x14ac:dyDescent="0.15">
      <c r="A156" s="14"/>
      <c r="B156" s="44" t="s">
        <v>161</v>
      </c>
      <c r="C156" s="44"/>
      <c r="D156" s="44"/>
      <c r="E156" s="44"/>
      <c r="F156" s="15" t="s">
        <v>162</v>
      </c>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97"/>
    </row>
    <row r="157" spans="1:48" ht="16.149999999999999" customHeight="1" x14ac:dyDescent="0.15">
      <c r="A157" s="14"/>
      <c r="B157" s="15"/>
      <c r="C157" s="15"/>
      <c r="D157" s="15"/>
      <c r="E157" s="21" t="s">
        <v>44</v>
      </c>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97"/>
    </row>
    <row r="158" spans="1:48" ht="16.149999999999999" customHeight="1" x14ac:dyDescent="0.15">
      <c r="A158" s="14"/>
      <c r="B158" s="15"/>
      <c r="C158" s="15"/>
      <c r="D158" s="15"/>
      <c r="E158" s="15" t="s">
        <v>35</v>
      </c>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97"/>
    </row>
    <row r="159" spans="1:48" ht="16.149999999999999" customHeight="1" x14ac:dyDescent="0.15">
      <c r="A159" s="14"/>
      <c r="B159" s="15"/>
      <c r="C159" s="15"/>
      <c r="D159" s="15"/>
      <c r="E159" s="15" t="s">
        <v>151</v>
      </c>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6"/>
    </row>
    <row r="160" spans="1:48" ht="16.149999999999999" customHeight="1" x14ac:dyDescent="0.15">
      <c r="A160" s="14"/>
      <c r="B160" s="15"/>
      <c r="C160" s="15"/>
      <c r="D160" s="15"/>
      <c r="E160" s="15" t="s">
        <v>36</v>
      </c>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6"/>
    </row>
    <row r="161" spans="1:48" ht="16.149999999999999" customHeight="1" x14ac:dyDescent="0.15">
      <c r="A161" s="14"/>
      <c r="B161" s="15"/>
      <c r="C161" s="15"/>
      <c r="D161" s="15"/>
      <c r="E161" s="15" t="s">
        <v>2</v>
      </c>
      <c r="F161" s="15"/>
      <c r="G161" s="15"/>
      <c r="H161" s="15"/>
      <c r="I161" s="15"/>
      <c r="J161" s="15"/>
      <c r="K161" s="15"/>
      <c r="L161" s="15"/>
      <c r="M161" s="15"/>
      <c r="N161" s="15"/>
      <c r="O161" s="15"/>
      <c r="P161" s="15"/>
      <c r="Q161" s="87" t="s">
        <v>37</v>
      </c>
      <c r="R161" s="160"/>
      <c r="S161" s="161"/>
      <c r="T161" s="161"/>
      <c r="U161" s="161"/>
      <c r="V161" s="161"/>
      <c r="W161" s="161"/>
      <c r="X161" s="161"/>
      <c r="Y161" s="161"/>
      <c r="Z161" s="161"/>
      <c r="AA161" s="161"/>
      <c r="AB161" s="161"/>
      <c r="AC161" s="161"/>
      <c r="AD161" s="161"/>
      <c r="AE161" s="161"/>
      <c r="AF161" s="161"/>
      <c r="AG161" s="161"/>
      <c r="AH161" s="161"/>
      <c r="AI161" s="161"/>
      <c r="AJ161" s="161"/>
      <c r="AK161" s="161"/>
      <c r="AL161" s="161"/>
      <c r="AM161" s="161"/>
      <c r="AN161" s="161"/>
      <c r="AO161" s="161"/>
      <c r="AP161" s="161"/>
      <c r="AQ161" s="161"/>
      <c r="AR161" s="161"/>
      <c r="AS161" s="161"/>
      <c r="AT161" s="161"/>
      <c r="AU161" s="162"/>
      <c r="AV161" s="16"/>
    </row>
    <row r="162" spans="1:48" ht="16.149999999999999" customHeight="1" x14ac:dyDescent="0.15">
      <c r="A162" s="89"/>
      <c r="B162" s="83" t="s">
        <v>385</v>
      </c>
      <c r="C162" s="83" t="s">
        <v>385</v>
      </c>
      <c r="D162" s="83" t="s">
        <v>385</v>
      </c>
      <c r="E162" s="83" t="s">
        <v>385</v>
      </c>
      <c r="F162" s="83" t="s">
        <v>385</v>
      </c>
      <c r="G162" s="83" t="s">
        <v>385</v>
      </c>
      <c r="H162" s="83" t="s">
        <v>385</v>
      </c>
      <c r="I162" s="83" t="s">
        <v>385</v>
      </c>
      <c r="J162" s="83" t="s">
        <v>385</v>
      </c>
      <c r="K162" s="83" t="s">
        <v>385</v>
      </c>
      <c r="L162" s="83" t="s">
        <v>385</v>
      </c>
      <c r="M162" s="83" t="s">
        <v>385</v>
      </c>
      <c r="N162" s="83" t="s">
        <v>385</v>
      </c>
      <c r="O162" s="83" t="s">
        <v>385</v>
      </c>
      <c r="P162" s="83" t="s">
        <v>385</v>
      </c>
      <c r="Q162" s="83" t="s">
        <v>385</v>
      </c>
      <c r="R162" s="83" t="s">
        <v>385</v>
      </c>
      <c r="S162" s="83" t="s">
        <v>385</v>
      </c>
      <c r="T162" s="83" t="s">
        <v>385</v>
      </c>
      <c r="U162" s="83" t="s">
        <v>385</v>
      </c>
      <c r="V162" s="83" t="s">
        <v>385</v>
      </c>
      <c r="W162" s="83" t="s">
        <v>385</v>
      </c>
      <c r="X162" s="83" t="s">
        <v>385</v>
      </c>
      <c r="Y162" s="83" t="s">
        <v>385</v>
      </c>
      <c r="Z162" s="83" t="s">
        <v>385</v>
      </c>
      <c r="AA162" s="83" t="s">
        <v>385</v>
      </c>
      <c r="AB162" s="83" t="s">
        <v>385</v>
      </c>
      <c r="AC162" s="83" t="s">
        <v>385</v>
      </c>
      <c r="AD162" s="83" t="s">
        <v>385</v>
      </c>
      <c r="AE162" s="83" t="s">
        <v>385</v>
      </c>
      <c r="AF162" s="83" t="s">
        <v>385</v>
      </c>
      <c r="AG162" s="83" t="s">
        <v>385</v>
      </c>
      <c r="AH162" s="83" t="s">
        <v>385</v>
      </c>
      <c r="AI162" s="83" t="s">
        <v>385</v>
      </c>
      <c r="AJ162" s="83" t="s">
        <v>385</v>
      </c>
      <c r="AK162" s="83" t="s">
        <v>385</v>
      </c>
      <c r="AL162" s="83" t="s">
        <v>385</v>
      </c>
      <c r="AM162" s="83" t="s">
        <v>385</v>
      </c>
      <c r="AN162" s="83" t="s">
        <v>385</v>
      </c>
      <c r="AO162" s="83" t="s">
        <v>385</v>
      </c>
      <c r="AP162" s="83" t="s">
        <v>385</v>
      </c>
      <c r="AQ162" s="83" t="s">
        <v>385</v>
      </c>
      <c r="AR162" s="83" t="s">
        <v>385</v>
      </c>
      <c r="AS162" s="83" t="s">
        <v>385</v>
      </c>
      <c r="AT162" s="83" t="s">
        <v>385</v>
      </c>
      <c r="AU162" s="83" t="s">
        <v>385</v>
      </c>
      <c r="AV162" s="16"/>
    </row>
    <row r="163" spans="1:48" ht="16.149999999999999" customHeight="1" x14ac:dyDescent="0.15">
      <c r="A163" s="14"/>
      <c r="B163" s="86" t="s">
        <v>163</v>
      </c>
      <c r="C163" s="86"/>
      <c r="D163" s="86"/>
      <c r="E163" s="18" t="s">
        <v>46</v>
      </c>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6"/>
    </row>
    <row r="164" spans="1:48" ht="16.149999999999999" customHeight="1" x14ac:dyDescent="0.15">
      <c r="A164" s="14"/>
      <c r="B164" s="15" t="s">
        <v>164</v>
      </c>
      <c r="C164" s="15"/>
      <c r="D164" s="15"/>
      <c r="E164" s="15"/>
      <c r="F164" s="183" t="s">
        <v>414</v>
      </c>
      <c r="G164" s="183"/>
      <c r="H164" s="183"/>
      <c r="I164" s="183"/>
      <c r="J164" s="183"/>
      <c r="K164" s="183"/>
      <c r="L164" s="183"/>
      <c r="M164" s="183"/>
      <c r="N164" s="183"/>
      <c r="O164" s="183"/>
      <c r="P164" s="183"/>
      <c r="Q164" s="183"/>
      <c r="R164" s="183"/>
      <c r="S164" s="183"/>
      <c r="T164" s="183"/>
      <c r="U164" s="183"/>
      <c r="V164" s="183"/>
      <c r="W164" s="183"/>
      <c r="X164" s="183"/>
      <c r="Y164" s="183"/>
      <c r="Z164" s="183"/>
      <c r="AA164" s="183"/>
      <c r="AB164" s="183"/>
      <c r="AC164" s="183"/>
      <c r="AD164" s="183"/>
      <c r="AE164" s="183"/>
      <c r="AF164" s="183"/>
      <c r="AG164" s="183"/>
      <c r="AH164" s="183"/>
      <c r="AI164" s="183"/>
      <c r="AJ164" s="183"/>
      <c r="AK164" s="183"/>
      <c r="AL164" s="183"/>
      <c r="AM164" s="183"/>
      <c r="AN164" s="183"/>
      <c r="AO164" s="183"/>
      <c r="AP164" s="183"/>
      <c r="AQ164" s="183"/>
      <c r="AR164" s="183"/>
      <c r="AS164" s="183"/>
      <c r="AT164" s="183"/>
      <c r="AU164" s="183"/>
      <c r="AV164" s="16"/>
    </row>
    <row r="165" spans="1:48" ht="16.149999999999999" customHeight="1" x14ac:dyDescent="0.15">
      <c r="A165" s="14"/>
      <c r="B165" s="15"/>
      <c r="C165" s="15"/>
      <c r="D165" s="15"/>
      <c r="E165" s="15"/>
      <c r="F165" s="183"/>
      <c r="G165" s="183"/>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c r="AK165" s="183"/>
      <c r="AL165" s="183"/>
      <c r="AM165" s="183"/>
      <c r="AN165" s="183"/>
      <c r="AO165" s="183"/>
      <c r="AP165" s="183"/>
      <c r="AQ165" s="183"/>
      <c r="AR165" s="183"/>
      <c r="AS165" s="183"/>
      <c r="AT165" s="183"/>
      <c r="AU165" s="183"/>
      <c r="AV165" s="16"/>
    </row>
    <row r="166" spans="1:48" ht="16.149999999999999" customHeight="1" x14ac:dyDescent="0.15">
      <c r="A166" s="14"/>
      <c r="B166" s="15"/>
      <c r="C166" s="15"/>
      <c r="D166" s="15"/>
      <c r="E166" s="15" t="s">
        <v>165</v>
      </c>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6"/>
    </row>
    <row r="167" spans="1:48" ht="16.149999999999999" customHeight="1" x14ac:dyDescent="0.15">
      <c r="A167" s="14"/>
      <c r="B167" s="15"/>
      <c r="C167" s="15"/>
      <c r="D167" s="15"/>
      <c r="E167" s="15" t="s">
        <v>166</v>
      </c>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6"/>
    </row>
    <row r="168" spans="1:48" ht="16.149999999999999" customHeight="1" x14ac:dyDescent="0.15">
      <c r="A168" s="14"/>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6"/>
    </row>
    <row r="169" spans="1:48" s="84" customFormat="1" ht="16.149999999999999" customHeight="1" x14ac:dyDescent="0.15">
      <c r="A169" s="14"/>
      <c r="B169" s="15" t="s">
        <v>167</v>
      </c>
      <c r="C169" s="15"/>
      <c r="D169" s="15"/>
      <c r="E169" s="15"/>
      <c r="F169" s="15" t="s">
        <v>415</v>
      </c>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6"/>
    </row>
    <row r="170" spans="1:48" ht="16.149999999999999" customHeight="1" x14ac:dyDescent="0.15">
      <c r="A170" s="14"/>
      <c r="B170" s="15"/>
      <c r="C170" s="15"/>
      <c r="D170" s="15"/>
      <c r="E170" s="15" t="s">
        <v>47</v>
      </c>
      <c r="F170" s="15"/>
      <c r="G170" s="15"/>
      <c r="H170" s="15"/>
      <c r="I170" s="15"/>
      <c r="J170" s="15"/>
      <c r="K170" s="15" t="s">
        <v>34</v>
      </c>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90"/>
    </row>
    <row r="171" spans="1:48" ht="16.149999999999999" customHeight="1" x14ac:dyDescent="0.15">
      <c r="A171" s="14"/>
      <c r="B171" s="15"/>
      <c r="C171" s="15"/>
      <c r="D171" s="15"/>
      <c r="E171" s="15" t="s">
        <v>42</v>
      </c>
      <c r="F171" s="15"/>
      <c r="G171" s="15"/>
      <c r="H171" s="15"/>
      <c r="I171" s="15"/>
      <c r="J171" s="15"/>
      <c r="K171" s="88" t="s">
        <v>168</v>
      </c>
      <c r="L171" s="43"/>
      <c r="M171" s="43"/>
      <c r="N171" s="43"/>
      <c r="O171" s="43"/>
      <c r="P171" s="43"/>
      <c r="Q171" s="43"/>
      <c r="R171" s="43"/>
      <c r="S171" s="43"/>
      <c r="T171" s="43"/>
      <c r="U171" s="43"/>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6"/>
    </row>
    <row r="172" spans="1:48" ht="16.149999999999999" customHeight="1" x14ac:dyDescent="0.15">
      <c r="A172" s="14"/>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6"/>
    </row>
    <row r="173" spans="1:48" ht="16.149999999999999" customHeight="1" x14ac:dyDescent="0.15">
      <c r="A173" s="14"/>
      <c r="B173" s="15" t="s">
        <v>170</v>
      </c>
      <c r="C173" s="15"/>
      <c r="D173" s="15"/>
      <c r="E173" s="15"/>
      <c r="F173" s="15" t="s">
        <v>169</v>
      </c>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6"/>
    </row>
    <row r="174" spans="1:48" ht="16.149999999999999" customHeight="1" x14ac:dyDescent="0.15">
      <c r="A174" s="14"/>
      <c r="B174" s="15"/>
      <c r="C174" s="15"/>
      <c r="D174" s="174"/>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6"/>
      <c r="AV174" s="16"/>
    </row>
    <row r="175" spans="1:48" ht="16.149999999999999" customHeight="1" x14ac:dyDescent="0.15">
      <c r="A175" s="14"/>
      <c r="B175" s="15"/>
      <c r="C175" s="15"/>
      <c r="D175" s="177"/>
      <c r="E175" s="178"/>
      <c r="F175" s="178"/>
      <c r="G175" s="178"/>
      <c r="H175" s="178"/>
      <c r="I175" s="178"/>
      <c r="J175" s="178"/>
      <c r="K175" s="178"/>
      <c r="L175" s="178"/>
      <c r="M175" s="178"/>
      <c r="N175" s="178"/>
      <c r="O175" s="178"/>
      <c r="P175" s="178"/>
      <c r="Q175" s="178"/>
      <c r="R175" s="178"/>
      <c r="S175" s="178"/>
      <c r="T175" s="178"/>
      <c r="U175" s="178"/>
      <c r="V175" s="178"/>
      <c r="W175" s="178"/>
      <c r="X175" s="178"/>
      <c r="Y175" s="178"/>
      <c r="Z175" s="178"/>
      <c r="AA175" s="178"/>
      <c r="AB175" s="178"/>
      <c r="AC175" s="178"/>
      <c r="AD175" s="178"/>
      <c r="AE175" s="178"/>
      <c r="AF175" s="178"/>
      <c r="AG175" s="178"/>
      <c r="AH175" s="178"/>
      <c r="AI175" s="178"/>
      <c r="AJ175" s="178"/>
      <c r="AK175" s="178"/>
      <c r="AL175" s="178"/>
      <c r="AM175" s="178"/>
      <c r="AN175" s="178"/>
      <c r="AO175" s="178"/>
      <c r="AP175" s="178"/>
      <c r="AQ175" s="178"/>
      <c r="AR175" s="178"/>
      <c r="AS175" s="178"/>
      <c r="AT175" s="178"/>
      <c r="AU175" s="179"/>
      <c r="AV175" s="16"/>
    </row>
    <row r="176" spans="1:48" ht="16.149999999999999" customHeight="1" x14ac:dyDescent="0.15">
      <c r="A176" s="14"/>
      <c r="B176" s="15"/>
      <c r="C176" s="15"/>
      <c r="D176" s="180"/>
      <c r="E176" s="181"/>
      <c r="F176" s="181"/>
      <c r="G176" s="181"/>
      <c r="H176" s="181"/>
      <c r="I176" s="181"/>
      <c r="J176" s="181"/>
      <c r="K176" s="181"/>
      <c r="L176" s="181"/>
      <c r="M176" s="181"/>
      <c r="N176" s="181"/>
      <c r="O176" s="181"/>
      <c r="P176" s="181"/>
      <c r="Q176" s="181"/>
      <c r="R176" s="181"/>
      <c r="S176" s="181"/>
      <c r="T176" s="181"/>
      <c r="U176" s="181"/>
      <c r="V176" s="181"/>
      <c r="W176" s="181"/>
      <c r="X176" s="181"/>
      <c r="Y176" s="181"/>
      <c r="Z176" s="181"/>
      <c r="AA176" s="181"/>
      <c r="AB176" s="181"/>
      <c r="AC176" s="181"/>
      <c r="AD176" s="181"/>
      <c r="AE176" s="181"/>
      <c r="AF176" s="181"/>
      <c r="AG176" s="181"/>
      <c r="AH176" s="181"/>
      <c r="AI176" s="181"/>
      <c r="AJ176" s="181"/>
      <c r="AK176" s="181"/>
      <c r="AL176" s="181"/>
      <c r="AM176" s="181"/>
      <c r="AN176" s="181"/>
      <c r="AO176" s="181"/>
      <c r="AP176" s="181"/>
      <c r="AQ176" s="181"/>
      <c r="AR176" s="181"/>
      <c r="AS176" s="181"/>
      <c r="AT176" s="181"/>
      <c r="AU176" s="182"/>
      <c r="AV176" s="16"/>
    </row>
    <row r="177" spans="1:48" ht="16.149999999999999" customHeight="1" x14ac:dyDescent="0.15">
      <c r="A177" s="95"/>
      <c r="B177" s="96"/>
      <c r="C177" s="96"/>
      <c r="D177" s="96"/>
      <c r="E177" s="96"/>
      <c r="F177" s="96"/>
      <c r="G177" s="96"/>
      <c r="H177" s="96"/>
      <c r="I177" s="96"/>
      <c r="J177" s="96"/>
      <c r="K177" s="96"/>
      <c r="L177" s="96"/>
      <c r="M177" s="96"/>
      <c r="N177" s="96"/>
      <c r="O177" s="96"/>
      <c r="P177" s="96"/>
      <c r="Q177" s="96"/>
      <c r="R177" s="96"/>
      <c r="S177" s="96"/>
      <c r="T177" s="96"/>
      <c r="U177" s="106"/>
      <c r="V177" s="10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c r="AU177" s="96"/>
      <c r="AV177" s="16"/>
    </row>
    <row r="178" spans="1:48" ht="16.149999999999999" customHeight="1" x14ac:dyDescent="0.15">
      <c r="A178" s="95"/>
      <c r="B178" s="96" t="s">
        <v>171</v>
      </c>
      <c r="C178" s="96"/>
      <c r="D178" s="96"/>
      <c r="E178" s="96"/>
      <c r="F178" s="96" t="s">
        <v>172</v>
      </c>
      <c r="G178" s="96"/>
      <c r="H178" s="96"/>
      <c r="I178" s="96"/>
      <c r="J178" s="96"/>
      <c r="K178" s="102"/>
      <c r="L178" s="102"/>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16"/>
    </row>
    <row r="179" spans="1:48" ht="16.149999999999999" customHeight="1" x14ac:dyDescent="0.15">
      <c r="A179" s="95"/>
      <c r="B179" s="96"/>
      <c r="C179" s="96"/>
      <c r="D179" s="96"/>
      <c r="E179" s="96" t="s">
        <v>129</v>
      </c>
      <c r="F179" s="96"/>
      <c r="G179" s="96"/>
      <c r="H179" s="96"/>
      <c r="I179" s="96"/>
      <c r="J179" s="96"/>
      <c r="K179" s="102"/>
      <c r="L179" s="102"/>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c r="AU179" s="96"/>
      <c r="AV179" s="16"/>
    </row>
    <row r="180" spans="1:48" ht="16.149999999999999" customHeight="1" x14ac:dyDescent="0.15">
      <c r="A180" s="95"/>
      <c r="B180" s="96"/>
      <c r="C180" s="96"/>
      <c r="D180" s="96"/>
      <c r="E180" s="96" t="s">
        <v>130</v>
      </c>
      <c r="F180" s="96"/>
      <c r="G180" s="96"/>
      <c r="H180" s="96"/>
      <c r="I180" s="96"/>
      <c r="J180" s="96"/>
      <c r="K180" s="102"/>
      <c r="L180" s="102"/>
      <c r="M180" s="96"/>
      <c r="N180" s="96"/>
      <c r="O180" s="96"/>
      <c r="P180" s="96"/>
      <c r="Q180" s="96"/>
      <c r="R180" s="103"/>
      <c r="S180" s="103"/>
      <c r="T180" s="103"/>
      <c r="U180" s="103"/>
      <c r="V180" s="103"/>
      <c r="W180" s="103"/>
      <c r="X180" s="103"/>
      <c r="Y180" s="103"/>
      <c r="Z180" s="103"/>
      <c r="AA180" s="103"/>
      <c r="AB180" s="103"/>
      <c r="AC180" s="103"/>
      <c r="AD180" s="103"/>
      <c r="AE180" s="103"/>
      <c r="AF180" s="103"/>
      <c r="AG180" s="103"/>
      <c r="AH180" s="103"/>
      <c r="AI180" s="103"/>
      <c r="AJ180" s="103"/>
      <c r="AK180" s="103"/>
      <c r="AL180" s="103"/>
      <c r="AM180" s="103"/>
      <c r="AN180" s="103"/>
      <c r="AO180" s="103"/>
      <c r="AP180" s="103"/>
      <c r="AQ180" s="103"/>
      <c r="AR180" s="103"/>
      <c r="AS180" s="103"/>
      <c r="AT180" s="103"/>
      <c r="AU180" s="103"/>
      <c r="AV180" s="16"/>
    </row>
    <row r="181" spans="1:48" ht="16.149999999999999" customHeight="1" x14ac:dyDescent="0.15">
      <c r="A181" s="95"/>
      <c r="B181" s="96"/>
      <c r="C181" s="96"/>
      <c r="D181" s="96"/>
      <c r="E181" s="96" t="s">
        <v>29</v>
      </c>
      <c r="F181" s="96"/>
      <c r="G181" s="96"/>
      <c r="H181" s="96"/>
      <c r="I181" s="96"/>
      <c r="J181" s="96"/>
      <c r="K181" s="102"/>
      <c r="L181" s="102"/>
      <c r="M181" s="96"/>
      <c r="N181" s="96"/>
      <c r="O181" s="96"/>
      <c r="P181" s="96"/>
      <c r="Q181" s="96"/>
      <c r="R181" s="103"/>
      <c r="S181" s="103"/>
      <c r="T181" s="103"/>
      <c r="U181" s="103"/>
      <c r="V181" s="103"/>
      <c r="W181" s="103"/>
      <c r="X181" s="103"/>
      <c r="Y181" s="103"/>
      <c r="Z181" s="103"/>
      <c r="AA181" s="103"/>
      <c r="AB181" s="103"/>
      <c r="AC181" s="103"/>
      <c r="AD181" s="103"/>
      <c r="AE181" s="103"/>
      <c r="AF181" s="103"/>
      <c r="AG181" s="103"/>
      <c r="AH181" s="103"/>
      <c r="AI181" s="103"/>
      <c r="AJ181" s="103"/>
      <c r="AK181" s="103"/>
      <c r="AL181" s="103"/>
      <c r="AM181" s="103"/>
      <c r="AN181" s="103"/>
      <c r="AO181" s="103"/>
      <c r="AP181" s="103"/>
      <c r="AQ181" s="103"/>
      <c r="AR181" s="103"/>
      <c r="AS181" s="103"/>
      <c r="AT181" s="103"/>
      <c r="AU181" s="103"/>
      <c r="AV181" s="16"/>
    </row>
    <row r="182" spans="1:48" ht="16.149999999999999" customHeight="1" x14ac:dyDescent="0.15">
      <c r="A182" s="95"/>
      <c r="B182" s="96"/>
      <c r="C182" s="96"/>
      <c r="D182" s="96"/>
      <c r="E182" s="96" t="s">
        <v>30</v>
      </c>
      <c r="F182" s="96"/>
      <c r="G182" s="96"/>
      <c r="H182" s="96"/>
      <c r="I182" s="96"/>
      <c r="J182" s="96"/>
      <c r="K182" s="102"/>
      <c r="L182" s="102"/>
      <c r="M182" s="96"/>
      <c r="N182" s="96"/>
      <c r="O182" s="96"/>
      <c r="P182" s="96"/>
      <c r="Q182" s="96"/>
      <c r="R182" s="103"/>
      <c r="S182" s="103"/>
      <c r="T182" s="103"/>
      <c r="U182" s="103"/>
      <c r="V182" s="103"/>
      <c r="W182" s="103"/>
      <c r="X182" s="103"/>
      <c r="Y182" s="103"/>
      <c r="Z182" s="103"/>
      <c r="AA182" s="103"/>
      <c r="AB182" s="103"/>
      <c r="AC182" s="103"/>
      <c r="AD182" s="103"/>
      <c r="AE182" s="103"/>
      <c r="AF182" s="103"/>
      <c r="AG182" s="103"/>
      <c r="AH182" s="103"/>
      <c r="AI182" s="103"/>
      <c r="AJ182" s="103"/>
      <c r="AK182" s="103"/>
      <c r="AL182" s="103"/>
      <c r="AM182" s="103"/>
      <c r="AN182" s="103"/>
      <c r="AO182" s="103"/>
      <c r="AP182" s="103"/>
      <c r="AQ182" s="103"/>
      <c r="AR182" s="103"/>
      <c r="AS182" s="103"/>
      <c r="AT182" s="103"/>
      <c r="AU182" s="103"/>
      <c r="AV182" s="16"/>
    </row>
    <row r="183" spans="1:48" ht="16.149999999999999" customHeight="1" x14ac:dyDescent="0.15">
      <c r="A183" s="95"/>
      <c r="B183" s="96"/>
      <c r="C183" s="96"/>
      <c r="D183" s="96"/>
      <c r="E183" s="96" t="s">
        <v>31</v>
      </c>
      <c r="F183" s="96"/>
      <c r="G183" s="96"/>
      <c r="H183" s="96"/>
      <c r="I183" s="96"/>
      <c r="J183" s="96"/>
      <c r="K183" s="102"/>
      <c r="L183" s="102"/>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c r="AU183" s="96"/>
      <c r="AV183" s="16"/>
    </row>
    <row r="184" spans="1:48" ht="16.149999999999999" customHeight="1" x14ac:dyDescent="0.15">
      <c r="A184" s="95"/>
      <c r="B184" s="96"/>
      <c r="C184" s="96"/>
      <c r="D184" s="96"/>
      <c r="E184" s="96"/>
      <c r="F184" s="96"/>
      <c r="G184" s="96"/>
      <c r="H184" s="96"/>
      <c r="I184" s="96"/>
      <c r="J184" s="96"/>
      <c r="K184" s="96"/>
      <c r="L184" s="96"/>
      <c r="M184" s="96"/>
      <c r="N184" s="96"/>
      <c r="O184" s="96"/>
      <c r="P184" s="96"/>
      <c r="Q184" s="96"/>
      <c r="R184" s="96"/>
      <c r="S184" s="96"/>
      <c r="T184" s="96"/>
      <c r="U184" s="102"/>
      <c r="V184" s="102"/>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c r="AT184" s="96"/>
      <c r="AU184" s="96"/>
      <c r="AV184" s="16"/>
    </row>
    <row r="185" spans="1:48" ht="16.149999999999999" customHeight="1" x14ac:dyDescent="0.15">
      <c r="A185" s="95"/>
      <c r="B185" s="96"/>
      <c r="C185" s="96"/>
      <c r="D185" s="96" t="s">
        <v>131</v>
      </c>
      <c r="E185" s="96"/>
      <c r="F185" s="119"/>
      <c r="G185" s="96"/>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c r="AU185" s="96"/>
      <c r="AV185" s="97"/>
    </row>
    <row r="186" spans="1:48" ht="16.149999999999999" customHeight="1" x14ac:dyDescent="0.15">
      <c r="A186" s="14"/>
      <c r="B186" s="15"/>
      <c r="C186" s="15"/>
      <c r="D186" s="174"/>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c r="AS186" s="185"/>
      <c r="AT186" s="185"/>
      <c r="AU186" s="186"/>
      <c r="AV186" s="97"/>
    </row>
    <row r="187" spans="1:48" ht="16.149999999999999" customHeight="1" x14ac:dyDescent="0.15">
      <c r="A187" s="14"/>
      <c r="B187" s="15"/>
      <c r="C187" s="15"/>
      <c r="D187" s="190"/>
      <c r="E187" s="191"/>
      <c r="F187" s="191"/>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1"/>
      <c r="AN187" s="191"/>
      <c r="AO187" s="191"/>
      <c r="AP187" s="191"/>
      <c r="AQ187" s="191"/>
      <c r="AR187" s="191"/>
      <c r="AS187" s="191"/>
      <c r="AT187" s="191"/>
      <c r="AU187" s="192"/>
      <c r="AV187" s="97"/>
    </row>
    <row r="188" spans="1:48" ht="16.149999999999999" customHeight="1" x14ac:dyDescent="0.15">
      <c r="A188" s="14"/>
      <c r="B188" s="15"/>
      <c r="C188" s="15"/>
      <c r="D188" s="187"/>
      <c r="E188" s="188"/>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c r="AS188" s="188"/>
      <c r="AT188" s="188"/>
      <c r="AU188" s="189"/>
      <c r="AV188" s="97"/>
    </row>
    <row r="189" spans="1:48" ht="16.149999999999999" customHeight="1" x14ac:dyDescent="0.15">
      <c r="A189" s="14"/>
      <c r="B189" s="15"/>
      <c r="C189" s="15"/>
      <c r="D189" s="44" t="s">
        <v>173</v>
      </c>
      <c r="E189" s="44"/>
      <c r="F189" s="44"/>
      <c r="G189" s="44"/>
      <c r="H189" s="44"/>
      <c r="I189" s="44"/>
      <c r="J189" s="44"/>
      <c r="K189" s="44"/>
      <c r="L189" s="44"/>
      <c r="M189" s="44"/>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97"/>
    </row>
    <row r="190" spans="1:48" ht="16.149999999999999" customHeight="1" x14ac:dyDescent="0.15">
      <c r="A190" s="14"/>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97"/>
    </row>
    <row r="191" spans="1:48" ht="16.149999999999999" customHeight="1" x14ac:dyDescent="0.15">
      <c r="A191" s="14"/>
      <c r="B191" s="43" t="s">
        <v>174</v>
      </c>
      <c r="C191" s="43"/>
      <c r="D191" s="43"/>
      <c r="E191" s="43"/>
      <c r="F191" s="15" t="s">
        <v>175</v>
      </c>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97"/>
    </row>
    <row r="192" spans="1:48" ht="16.149999999999999" customHeight="1" x14ac:dyDescent="0.15">
      <c r="A192" s="14"/>
      <c r="B192" s="15"/>
      <c r="C192" s="15"/>
      <c r="D192" s="15"/>
      <c r="E192" s="21" t="s">
        <v>176</v>
      </c>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97"/>
    </row>
    <row r="193" spans="1:48" ht="16.149999999999999" customHeight="1" x14ac:dyDescent="0.15">
      <c r="A193" s="14"/>
      <c r="B193" s="15"/>
      <c r="C193" s="15"/>
      <c r="D193" s="15"/>
      <c r="E193" s="15" t="s">
        <v>35</v>
      </c>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97"/>
    </row>
    <row r="194" spans="1:48" ht="16.149999999999999" customHeight="1" x14ac:dyDescent="0.15">
      <c r="A194" s="14"/>
      <c r="B194" s="15"/>
      <c r="C194" s="15"/>
      <c r="D194" s="15"/>
      <c r="E194" s="15" t="s">
        <v>151</v>
      </c>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6"/>
    </row>
    <row r="195" spans="1:48" ht="16.149999999999999" customHeight="1" x14ac:dyDescent="0.15">
      <c r="A195" s="14"/>
      <c r="B195" s="15"/>
      <c r="C195" s="15"/>
      <c r="D195" s="15"/>
      <c r="E195" s="15" t="s">
        <v>36</v>
      </c>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6"/>
    </row>
    <row r="196" spans="1:48" ht="16.149999999999999" customHeight="1" x14ac:dyDescent="0.15">
      <c r="A196" s="14"/>
      <c r="B196" s="15"/>
      <c r="C196" s="15"/>
      <c r="D196" s="15"/>
      <c r="E196" s="15" t="s">
        <v>2</v>
      </c>
      <c r="F196" s="15"/>
      <c r="G196" s="15"/>
      <c r="H196" s="15"/>
      <c r="I196" s="15"/>
      <c r="J196" s="15"/>
      <c r="K196" s="15"/>
      <c r="L196" s="15"/>
      <c r="M196" s="15"/>
      <c r="N196" s="15"/>
      <c r="O196" s="15"/>
      <c r="P196" s="15"/>
      <c r="Q196" s="87" t="s">
        <v>37</v>
      </c>
      <c r="R196" s="160"/>
      <c r="S196" s="161"/>
      <c r="T196" s="161"/>
      <c r="U196" s="161"/>
      <c r="V196" s="161"/>
      <c r="W196" s="161"/>
      <c r="X196" s="161"/>
      <c r="Y196" s="161"/>
      <c r="Z196" s="161"/>
      <c r="AA196" s="161"/>
      <c r="AB196" s="161"/>
      <c r="AC196" s="161"/>
      <c r="AD196" s="161"/>
      <c r="AE196" s="161"/>
      <c r="AF196" s="161"/>
      <c r="AG196" s="161"/>
      <c r="AH196" s="161"/>
      <c r="AI196" s="161"/>
      <c r="AJ196" s="161"/>
      <c r="AK196" s="161"/>
      <c r="AL196" s="161"/>
      <c r="AM196" s="161"/>
      <c r="AN196" s="161"/>
      <c r="AO196" s="161"/>
      <c r="AP196" s="161"/>
      <c r="AQ196" s="161"/>
      <c r="AR196" s="161"/>
      <c r="AS196" s="161"/>
      <c r="AT196" s="161"/>
      <c r="AU196" s="162"/>
      <c r="AV196" s="16"/>
    </row>
    <row r="197" spans="1:48" ht="16.149999999999999" customHeight="1" x14ac:dyDescent="0.15">
      <c r="A197" s="110"/>
      <c r="B197" s="111" t="s">
        <v>386</v>
      </c>
      <c r="C197" s="111" t="s">
        <v>386</v>
      </c>
      <c r="D197" s="111" t="s">
        <v>386</v>
      </c>
      <c r="E197" s="111" t="s">
        <v>386</v>
      </c>
      <c r="F197" s="111" t="s">
        <v>386</v>
      </c>
      <c r="G197" s="111" t="s">
        <v>386</v>
      </c>
      <c r="H197" s="111" t="s">
        <v>386</v>
      </c>
      <c r="I197" s="111" t="s">
        <v>386</v>
      </c>
      <c r="J197" s="111" t="s">
        <v>386</v>
      </c>
      <c r="K197" s="111" t="s">
        <v>386</v>
      </c>
      <c r="L197" s="111" t="s">
        <v>386</v>
      </c>
      <c r="M197" s="111" t="s">
        <v>386</v>
      </c>
      <c r="N197" s="111" t="s">
        <v>386</v>
      </c>
      <c r="O197" s="111" t="s">
        <v>386</v>
      </c>
      <c r="P197" s="111" t="s">
        <v>386</v>
      </c>
      <c r="Q197" s="111" t="s">
        <v>386</v>
      </c>
      <c r="R197" s="111" t="s">
        <v>386</v>
      </c>
      <c r="S197" s="111" t="s">
        <v>386</v>
      </c>
      <c r="T197" s="111" t="s">
        <v>386</v>
      </c>
      <c r="U197" s="111" t="s">
        <v>386</v>
      </c>
      <c r="V197" s="111" t="s">
        <v>386</v>
      </c>
      <c r="W197" s="111" t="s">
        <v>386</v>
      </c>
      <c r="X197" s="111" t="s">
        <v>386</v>
      </c>
      <c r="Y197" s="111" t="s">
        <v>386</v>
      </c>
      <c r="Z197" s="111" t="s">
        <v>386</v>
      </c>
      <c r="AA197" s="111" t="s">
        <v>386</v>
      </c>
      <c r="AB197" s="111" t="s">
        <v>386</v>
      </c>
      <c r="AC197" s="111" t="s">
        <v>386</v>
      </c>
      <c r="AD197" s="111" t="s">
        <v>386</v>
      </c>
      <c r="AE197" s="111" t="s">
        <v>386</v>
      </c>
      <c r="AF197" s="111" t="s">
        <v>386</v>
      </c>
      <c r="AG197" s="111" t="s">
        <v>386</v>
      </c>
      <c r="AH197" s="111" t="s">
        <v>386</v>
      </c>
      <c r="AI197" s="111" t="s">
        <v>386</v>
      </c>
      <c r="AJ197" s="111" t="s">
        <v>386</v>
      </c>
      <c r="AK197" s="111" t="s">
        <v>386</v>
      </c>
      <c r="AL197" s="111" t="s">
        <v>386</v>
      </c>
      <c r="AM197" s="111" t="s">
        <v>386</v>
      </c>
      <c r="AN197" s="111" t="s">
        <v>386</v>
      </c>
      <c r="AO197" s="111" t="s">
        <v>386</v>
      </c>
      <c r="AP197" s="111" t="s">
        <v>386</v>
      </c>
      <c r="AQ197" s="111" t="s">
        <v>386</v>
      </c>
      <c r="AR197" s="111" t="s">
        <v>386</v>
      </c>
      <c r="AS197" s="111" t="s">
        <v>386</v>
      </c>
      <c r="AT197" s="111" t="s">
        <v>386</v>
      </c>
      <c r="AU197" s="111" t="s">
        <v>386</v>
      </c>
      <c r="AV197" s="16"/>
    </row>
    <row r="198" spans="1:48" ht="16.149999999999999" customHeight="1" x14ac:dyDescent="0.15">
      <c r="A198" s="95"/>
      <c r="B198" s="115" t="s">
        <v>177</v>
      </c>
      <c r="C198" s="115"/>
      <c r="D198" s="115"/>
      <c r="E198" s="101" t="s">
        <v>178</v>
      </c>
      <c r="F198" s="96"/>
      <c r="G198" s="96"/>
      <c r="H198" s="96"/>
      <c r="I198" s="96"/>
      <c r="J198" s="96"/>
      <c r="K198" s="96"/>
      <c r="L198" s="96"/>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c r="AR198" s="96"/>
      <c r="AS198" s="96"/>
      <c r="AT198" s="96"/>
      <c r="AU198" s="96"/>
      <c r="AV198" s="16"/>
    </row>
    <row r="199" spans="1:48" ht="16.149999999999999" customHeight="1" x14ac:dyDescent="0.15">
      <c r="A199" s="95"/>
      <c r="B199" s="96" t="s">
        <v>179</v>
      </c>
      <c r="C199" s="96"/>
      <c r="D199" s="96"/>
      <c r="E199" s="96"/>
      <c r="F199" s="184" t="s">
        <v>180</v>
      </c>
      <c r="G199" s="184"/>
      <c r="H199" s="184"/>
      <c r="I199" s="184"/>
      <c r="J199" s="184"/>
      <c r="K199" s="184"/>
      <c r="L199" s="184"/>
      <c r="M199" s="184"/>
      <c r="N199" s="184"/>
      <c r="O199" s="184"/>
      <c r="P199" s="184"/>
      <c r="Q199" s="184"/>
      <c r="R199" s="184"/>
      <c r="S199" s="184"/>
      <c r="T199" s="184"/>
      <c r="U199" s="184"/>
      <c r="V199" s="184"/>
      <c r="W199" s="184"/>
      <c r="X199" s="184"/>
      <c r="Y199" s="184"/>
      <c r="Z199" s="184"/>
      <c r="AA199" s="184"/>
      <c r="AB199" s="184"/>
      <c r="AC199" s="184"/>
      <c r="AD199" s="184"/>
      <c r="AE199" s="184"/>
      <c r="AF199" s="184"/>
      <c r="AG199" s="184"/>
      <c r="AH199" s="184"/>
      <c r="AI199" s="184"/>
      <c r="AJ199" s="184"/>
      <c r="AK199" s="184"/>
      <c r="AL199" s="184"/>
      <c r="AM199" s="184"/>
      <c r="AN199" s="184"/>
      <c r="AO199" s="184"/>
      <c r="AP199" s="184"/>
      <c r="AQ199" s="184"/>
      <c r="AR199" s="184"/>
      <c r="AS199" s="184"/>
      <c r="AT199" s="184"/>
      <c r="AU199" s="184"/>
      <c r="AV199" s="16"/>
    </row>
    <row r="200" spans="1:48" ht="16.149999999999999" customHeight="1" x14ac:dyDescent="0.15">
      <c r="A200" s="95"/>
      <c r="B200" s="96"/>
      <c r="C200" s="96"/>
      <c r="D200" s="96"/>
      <c r="E200" s="96"/>
      <c r="F200" s="184"/>
      <c r="G200" s="184"/>
      <c r="H200" s="184"/>
      <c r="I200" s="184"/>
      <c r="J200" s="184"/>
      <c r="K200" s="184"/>
      <c r="L200" s="184"/>
      <c r="M200" s="184"/>
      <c r="N200" s="184"/>
      <c r="O200" s="184"/>
      <c r="P200" s="184"/>
      <c r="Q200" s="184"/>
      <c r="R200" s="184"/>
      <c r="S200" s="184"/>
      <c r="T200" s="184"/>
      <c r="U200" s="184"/>
      <c r="V200" s="184"/>
      <c r="W200" s="184"/>
      <c r="X200" s="184"/>
      <c r="Y200" s="184"/>
      <c r="Z200" s="184"/>
      <c r="AA200" s="184"/>
      <c r="AB200" s="184"/>
      <c r="AC200" s="184"/>
      <c r="AD200" s="184"/>
      <c r="AE200" s="184"/>
      <c r="AF200" s="184"/>
      <c r="AG200" s="184"/>
      <c r="AH200" s="184"/>
      <c r="AI200" s="184"/>
      <c r="AJ200" s="184"/>
      <c r="AK200" s="184"/>
      <c r="AL200" s="184"/>
      <c r="AM200" s="184"/>
      <c r="AN200" s="184"/>
      <c r="AO200" s="184"/>
      <c r="AP200" s="184"/>
      <c r="AQ200" s="184"/>
      <c r="AR200" s="184"/>
      <c r="AS200" s="184"/>
      <c r="AT200" s="184"/>
      <c r="AU200" s="184"/>
      <c r="AV200" s="16"/>
    </row>
    <row r="201" spans="1:48" ht="16.149999999999999" customHeight="1" x14ac:dyDescent="0.15">
      <c r="A201" s="95"/>
      <c r="B201" s="96"/>
      <c r="C201" s="96"/>
      <c r="D201" s="96"/>
      <c r="E201" s="96" t="s">
        <v>181</v>
      </c>
      <c r="F201" s="96"/>
      <c r="G201" s="96"/>
      <c r="H201" s="96"/>
      <c r="I201" s="96"/>
      <c r="J201" s="96"/>
      <c r="K201" s="96"/>
      <c r="L201" s="96"/>
      <c r="M201" s="96"/>
      <c r="N201" s="96"/>
      <c r="O201" s="96" t="s">
        <v>34</v>
      </c>
      <c r="P201" s="96"/>
      <c r="Q201" s="107"/>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6"/>
    </row>
    <row r="202" spans="1:48" ht="16.149999999999999" customHeight="1" x14ac:dyDescent="0.15">
      <c r="A202" s="95"/>
      <c r="B202" s="96"/>
      <c r="C202" s="96"/>
      <c r="D202" s="96"/>
      <c r="E202" s="96" t="s">
        <v>182</v>
      </c>
      <c r="F202" s="96"/>
      <c r="G202" s="96"/>
      <c r="H202" s="96"/>
      <c r="I202" s="96"/>
      <c r="J202" s="96"/>
      <c r="K202" s="96"/>
      <c r="L202" s="96"/>
      <c r="M202" s="96"/>
      <c r="N202" s="96"/>
      <c r="O202" s="96" t="s">
        <v>34</v>
      </c>
      <c r="P202" s="96"/>
      <c r="Q202" s="107"/>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6"/>
    </row>
    <row r="203" spans="1:48" ht="16.149999999999999" customHeight="1" x14ac:dyDescent="0.15">
      <c r="A203" s="95"/>
      <c r="B203" s="96"/>
      <c r="C203" s="96"/>
      <c r="D203" s="96"/>
      <c r="E203" s="96" t="s">
        <v>183</v>
      </c>
      <c r="F203" s="96"/>
      <c r="G203" s="96"/>
      <c r="H203" s="96"/>
      <c r="I203" s="96"/>
      <c r="J203" s="96"/>
      <c r="K203" s="96"/>
      <c r="L203" s="96"/>
      <c r="M203" s="96"/>
      <c r="N203" s="96"/>
      <c r="O203" s="96" t="s">
        <v>34</v>
      </c>
      <c r="P203" s="96"/>
      <c r="Q203" s="107"/>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6"/>
    </row>
    <row r="204" spans="1:48" s="84" customFormat="1" ht="16.149999999999999" customHeight="1" x14ac:dyDescent="0.15">
      <c r="A204" s="95"/>
      <c r="B204" s="96"/>
      <c r="C204" s="96"/>
      <c r="D204" s="96"/>
      <c r="E204" s="96" t="s">
        <v>184</v>
      </c>
      <c r="F204" s="96"/>
      <c r="G204" s="96"/>
      <c r="H204" s="96"/>
      <c r="I204" s="96"/>
      <c r="J204" s="96"/>
      <c r="K204" s="96"/>
      <c r="L204" s="96"/>
      <c r="M204" s="96"/>
      <c r="N204" s="96"/>
      <c r="O204" s="121" t="s">
        <v>185</v>
      </c>
      <c r="P204" s="121"/>
      <c r="Q204" s="122"/>
      <c r="R204" s="123"/>
      <c r="S204" s="123"/>
      <c r="T204" s="123"/>
      <c r="U204" s="123"/>
      <c r="V204" s="123"/>
      <c r="W204" s="123"/>
      <c r="X204" s="123"/>
      <c r="Y204" s="123"/>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6"/>
    </row>
    <row r="205" spans="1:48" ht="16.149999999999999" customHeight="1" x14ac:dyDescent="0.15">
      <c r="A205" s="95"/>
      <c r="B205" s="96"/>
      <c r="C205" s="96"/>
      <c r="D205" s="96"/>
      <c r="E205" s="96"/>
      <c r="F205" s="96"/>
      <c r="G205" s="96"/>
      <c r="H205" s="96"/>
      <c r="I205" s="96"/>
      <c r="J205" s="96"/>
      <c r="K205" s="96"/>
      <c r="L205" s="96"/>
      <c r="M205" s="96"/>
      <c r="N205" s="96"/>
      <c r="O205" s="96"/>
      <c r="P205" s="96"/>
      <c r="Q205" s="107"/>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12"/>
    </row>
    <row r="206" spans="1:48" ht="16.149999999999999" customHeight="1" x14ac:dyDescent="0.15">
      <c r="A206" s="95"/>
      <c r="B206" s="96" t="s">
        <v>186</v>
      </c>
      <c r="C206" s="96"/>
      <c r="D206" s="96"/>
      <c r="E206" s="96"/>
      <c r="F206" s="119" t="s">
        <v>187</v>
      </c>
      <c r="G206" s="96"/>
      <c r="H206" s="96"/>
      <c r="I206" s="96"/>
      <c r="J206" s="96"/>
      <c r="K206" s="96"/>
      <c r="L206" s="96"/>
      <c r="M206" s="96"/>
      <c r="N206" s="96"/>
      <c r="O206" s="96"/>
      <c r="P206" s="96"/>
      <c r="Q206" s="107"/>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97"/>
    </row>
    <row r="207" spans="1:48" ht="16.149999999999999" customHeight="1" x14ac:dyDescent="0.15">
      <c r="A207" s="95"/>
      <c r="B207" s="96"/>
      <c r="C207" s="96"/>
      <c r="D207" s="96"/>
      <c r="E207" s="119" t="s">
        <v>48</v>
      </c>
      <c r="F207" s="96"/>
      <c r="G207" s="96"/>
      <c r="H207" s="96"/>
      <c r="I207" s="96"/>
      <c r="J207" s="96"/>
      <c r="K207" s="96"/>
      <c r="L207" s="96"/>
      <c r="M207" s="96"/>
      <c r="N207" s="96"/>
      <c r="O207" s="96"/>
      <c r="P207" s="96"/>
      <c r="Q207" s="107"/>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97"/>
    </row>
    <row r="208" spans="1:48" ht="16.149999999999999" customHeight="1" x14ac:dyDescent="0.15">
      <c r="A208" s="95"/>
      <c r="B208" s="96"/>
      <c r="C208" s="96"/>
      <c r="D208" s="96"/>
      <c r="E208" s="119" t="s">
        <v>49</v>
      </c>
      <c r="F208" s="96"/>
      <c r="G208" s="96"/>
      <c r="H208" s="96"/>
      <c r="I208" s="96"/>
      <c r="J208" s="96"/>
      <c r="K208" s="96"/>
      <c r="L208" s="96"/>
      <c r="M208" s="96"/>
      <c r="N208" s="96"/>
      <c r="O208" s="96"/>
      <c r="P208" s="96"/>
      <c r="Q208" s="107"/>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97"/>
    </row>
    <row r="209" spans="1:48" ht="16.149999999999999" customHeight="1" x14ac:dyDescent="0.15">
      <c r="A209" s="95"/>
      <c r="B209" s="96"/>
      <c r="C209" s="96"/>
      <c r="D209" s="96"/>
      <c r="E209" s="119" t="s">
        <v>50</v>
      </c>
      <c r="F209" s="96"/>
      <c r="G209" s="96"/>
      <c r="H209" s="96"/>
      <c r="I209" s="96"/>
      <c r="J209" s="96"/>
      <c r="K209" s="96"/>
      <c r="L209" s="96"/>
      <c r="M209" s="96"/>
      <c r="N209" s="96"/>
      <c r="O209" s="96"/>
      <c r="P209" s="96"/>
      <c r="Q209" s="107"/>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97"/>
    </row>
    <row r="210" spans="1:48" ht="16.149999999999999" customHeight="1" x14ac:dyDescent="0.15">
      <c r="A210" s="95"/>
      <c r="B210" s="96"/>
      <c r="C210" s="96"/>
      <c r="D210" s="96"/>
      <c r="E210" s="119" t="s">
        <v>409</v>
      </c>
      <c r="F210" s="96"/>
      <c r="G210" s="96"/>
      <c r="H210" s="96"/>
      <c r="I210" s="96"/>
      <c r="J210" s="96"/>
      <c r="K210" s="96"/>
      <c r="L210" s="96"/>
      <c r="M210" s="96"/>
      <c r="N210" s="96"/>
      <c r="O210" s="96"/>
      <c r="P210" s="96"/>
      <c r="Q210" s="107"/>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97"/>
    </row>
    <row r="211" spans="1:48" ht="16.149999999999999" customHeight="1" x14ac:dyDescent="0.15">
      <c r="A211" s="14"/>
      <c r="B211" s="15"/>
      <c r="C211" s="15"/>
      <c r="D211" s="15"/>
      <c r="E211" s="15" t="s">
        <v>2</v>
      </c>
      <c r="F211" s="15"/>
      <c r="G211" s="15"/>
      <c r="H211" s="15"/>
      <c r="I211" s="15"/>
      <c r="J211" s="15"/>
      <c r="K211" s="15"/>
      <c r="L211" s="15"/>
      <c r="M211" s="15"/>
      <c r="N211" s="15"/>
      <c r="O211" s="15"/>
      <c r="P211" s="15"/>
      <c r="Q211" s="87" t="s">
        <v>37</v>
      </c>
      <c r="R211" s="160"/>
      <c r="S211" s="161"/>
      <c r="T211" s="161"/>
      <c r="U211" s="161"/>
      <c r="V211" s="161"/>
      <c r="W211" s="161"/>
      <c r="X211" s="161"/>
      <c r="Y211" s="161"/>
      <c r="Z211" s="161"/>
      <c r="AA211" s="161"/>
      <c r="AB211" s="161"/>
      <c r="AC211" s="161"/>
      <c r="AD211" s="161"/>
      <c r="AE211" s="161"/>
      <c r="AF211" s="161"/>
      <c r="AG211" s="161"/>
      <c r="AH211" s="161"/>
      <c r="AI211" s="161"/>
      <c r="AJ211" s="161"/>
      <c r="AK211" s="161"/>
      <c r="AL211" s="161"/>
      <c r="AM211" s="161"/>
      <c r="AN211" s="161"/>
      <c r="AO211" s="161"/>
      <c r="AP211" s="161"/>
      <c r="AQ211" s="161"/>
      <c r="AR211" s="161"/>
      <c r="AS211" s="161"/>
      <c r="AT211" s="161"/>
      <c r="AU211" s="162"/>
      <c r="AV211" s="97"/>
    </row>
    <row r="212" spans="1:48" ht="16.149999999999999" customHeight="1" x14ac:dyDescent="0.15">
      <c r="A212" s="95"/>
      <c r="B212" s="96"/>
      <c r="C212" s="96"/>
      <c r="D212" s="96"/>
      <c r="E212" s="96"/>
      <c r="F212" s="96"/>
      <c r="G212" s="96"/>
      <c r="H212" s="96"/>
      <c r="I212" s="96"/>
      <c r="J212" s="96"/>
      <c r="K212" s="96"/>
      <c r="L212" s="96"/>
      <c r="M212" s="96"/>
      <c r="N212" s="96"/>
      <c r="O212" s="96"/>
      <c r="P212" s="96"/>
      <c r="Q212" s="107"/>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97"/>
    </row>
    <row r="213" spans="1:48" ht="16.149999999999999" customHeight="1" x14ac:dyDescent="0.15">
      <c r="A213" s="95"/>
      <c r="B213" s="116" t="s">
        <v>188</v>
      </c>
      <c r="C213" s="116"/>
      <c r="D213" s="116"/>
      <c r="E213" s="116"/>
      <c r="F213" s="184" t="s">
        <v>399</v>
      </c>
      <c r="G213" s="184"/>
      <c r="H213" s="184"/>
      <c r="I213" s="184"/>
      <c r="J213" s="184"/>
      <c r="K213" s="184"/>
      <c r="L213" s="184"/>
      <c r="M213" s="184"/>
      <c r="N213" s="184"/>
      <c r="O213" s="184"/>
      <c r="P213" s="184"/>
      <c r="Q213" s="184"/>
      <c r="R213" s="184"/>
      <c r="S213" s="184"/>
      <c r="T213" s="184"/>
      <c r="U213" s="184"/>
      <c r="V213" s="184"/>
      <c r="W213" s="184"/>
      <c r="X213" s="184"/>
      <c r="Y213" s="184"/>
      <c r="Z213" s="184"/>
      <c r="AA213" s="184"/>
      <c r="AB213" s="184"/>
      <c r="AC213" s="184"/>
      <c r="AD213" s="184"/>
      <c r="AE213" s="184"/>
      <c r="AF213" s="184"/>
      <c r="AG213" s="184"/>
      <c r="AH213" s="184"/>
      <c r="AI213" s="184"/>
      <c r="AJ213" s="184"/>
      <c r="AK213" s="184"/>
      <c r="AL213" s="184"/>
      <c r="AM213" s="184"/>
      <c r="AN213" s="184"/>
      <c r="AO213" s="184"/>
      <c r="AP213" s="184"/>
      <c r="AQ213" s="184"/>
      <c r="AR213" s="184"/>
      <c r="AS213" s="184"/>
      <c r="AT213" s="184"/>
      <c r="AU213" s="184"/>
      <c r="AV213" s="97"/>
    </row>
    <row r="214" spans="1:48" ht="16.149999999999999" customHeight="1" x14ac:dyDescent="0.15">
      <c r="A214" s="95"/>
      <c r="B214" s="96"/>
      <c r="C214" s="96"/>
      <c r="D214" s="96"/>
      <c r="E214" s="96"/>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184"/>
      <c r="AD214" s="184"/>
      <c r="AE214" s="184"/>
      <c r="AF214" s="184"/>
      <c r="AG214" s="184"/>
      <c r="AH214" s="184"/>
      <c r="AI214" s="184"/>
      <c r="AJ214" s="184"/>
      <c r="AK214" s="184"/>
      <c r="AL214" s="184"/>
      <c r="AM214" s="184"/>
      <c r="AN214" s="184"/>
      <c r="AO214" s="184"/>
      <c r="AP214" s="184"/>
      <c r="AQ214" s="184"/>
      <c r="AR214" s="184"/>
      <c r="AS214" s="184"/>
      <c r="AT214" s="184"/>
      <c r="AU214" s="184"/>
      <c r="AV214" s="97"/>
    </row>
    <row r="215" spans="1:48" ht="16.149999999999999" customHeight="1" x14ac:dyDescent="0.15">
      <c r="A215" s="14"/>
      <c r="B215" s="15"/>
      <c r="C215" s="15"/>
      <c r="D215" s="174"/>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c r="AS215" s="185"/>
      <c r="AT215" s="185"/>
      <c r="AU215" s="186"/>
      <c r="AV215" s="97"/>
    </row>
    <row r="216" spans="1:48" ht="16.149999999999999" customHeight="1" x14ac:dyDescent="0.15">
      <c r="A216" s="14"/>
      <c r="B216" s="15"/>
      <c r="C216" s="15"/>
      <c r="D216" s="187"/>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188"/>
      <c r="AD216" s="188"/>
      <c r="AE216" s="188"/>
      <c r="AF216" s="188"/>
      <c r="AG216" s="188"/>
      <c r="AH216" s="188"/>
      <c r="AI216" s="188"/>
      <c r="AJ216" s="188"/>
      <c r="AK216" s="188"/>
      <c r="AL216" s="188"/>
      <c r="AM216" s="188"/>
      <c r="AN216" s="188"/>
      <c r="AO216" s="188"/>
      <c r="AP216" s="188"/>
      <c r="AQ216" s="188"/>
      <c r="AR216" s="188"/>
      <c r="AS216" s="188"/>
      <c r="AT216" s="188"/>
      <c r="AU216" s="189"/>
      <c r="AV216" s="97"/>
    </row>
    <row r="217" spans="1:48" ht="16.149999999999999" customHeight="1" x14ac:dyDescent="0.15">
      <c r="A217" s="110"/>
      <c r="B217" s="111" t="s">
        <v>384</v>
      </c>
      <c r="C217" s="111" t="s">
        <v>384</v>
      </c>
      <c r="D217" s="111" t="s">
        <v>384</v>
      </c>
      <c r="E217" s="111" t="s">
        <v>384</v>
      </c>
      <c r="F217" s="111" t="s">
        <v>384</v>
      </c>
      <c r="G217" s="111" t="s">
        <v>384</v>
      </c>
      <c r="H217" s="111" t="s">
        <v>384</v>
      </c>
      <c r="I217" s="111" t="s">
        <v>384</v>
      </c>
      <c r="J217" s="111" t="s">
        <v>384</v>
      </c>
      <c r="K217" s="111" t="s">
        <v>384</v>
      </c>
      <c r="L217" s="111" t="s">
        <v>384</v>
      </c>
      <c r="M217" s="111" t="s">
        <v>384</v>
      </c>
      <c r="N217" s="111" t="s">
        <v>384</v>
      </c>
      <c r="O217" s="111" t="s">
        <v>384</v>
      </c>
      <c r="P217" s="111" t="s">
        <v>384</v>
      </c>
      <c r="Q217" s="111" t="s">
        <v>384</v>
      </c>
      <c r="R217" s="111" t="s">
        <v>384</v>
      </c>
      <c r="S217" s="111" t="s">
        <v>384</v>
      </c>
      <c r="T217" s="111" t="s">
        <v>384</v>
      </c>
      <c r="U217" s="111" t="s">
        <v>384</v>
      </c>
      <c r="V217" s="111" t="s">
        <v>384</v>
      </c>
      <c r="W217" s="111" t="s">
        <v>384</v>
      </c>
      <c r="X217" s="111" t="s">
        <v>384</v>
      </c>
      <c r="Y217" s="111" t="s">
        <v>384</v>
      </c>
      <c r="Z217" s="111" t="s">
        <v>384</v>
      </c>
      <c r="AA217" s="111" t="s">
        <v>384</v>
      </c>
      <c r="AB217" s="111" t="s">
        <v>384</v>
      </c>
      <c r="AC217" s="111" t="s">
        <v>384</v>
      </c>
      <c r="AD217" s="111" t="s">
        <v>384</v>
      </c>
      <c r="AE217" s="111" t="s">
        <v>384</v>
      </c>
      <c r="AF217" s="111" t="s">
        <v>384</v>
      </c>
      <c r="AG217" s="111" t="s">
        <v>384</v>
      </c>
      <c r="AH217" s="111" t="s">
        <v>384</v>
      </c>
      <c r="AI217" s="111" t="s">
        <v>384</v>
      </c>
      <c r="AJ217" s="111" t="s">
        <v>384</v>
      </c>
      <c r="AK217" s="111" t="s">
        <v>384</v>
      </c>
      <c r="AL217" s="111" t="s">
        <v>384</v>
      </c>
      <c r="AM217" s="111" t="s">
        <v>384</v>
      </c>
      <c r="AN217" s="111" t="s">
        <v>384</v>
      </c>
      <c r="AO217" s="111" t="s">
        <v>384</v>
      </c>
      <c r="AP217" s="111" t="s">
        <v>384</v>
      </c>
      <c r="AQ217" s="111" t="s">
        <v>384</v>
      </c>
      <c r="AR217" s="111" t="s">
        <v>384</v>
      </c>
      <c r="AS217" s="111" t="s">
        <v>384</v>
      </c>
      <c r="AT217" s="111" t="s">
        <v>384</v>
      </c>
      <c r="AU217" s="111" t="s">
        <v>384</v>
      </c>
      <c r="AV217" s="97"/>
    </row>
    <row r="218" spans="1:48" ht="16.149999999999999" customHeight="1" x14ac:dyDescent="0.15">
      <c r="A218" s="95"/>
      <c r="B218" s="101" t="s">
        <v>189</v>
      </c>
      <c r="C218" s="101"/>
      <c r="D218" s="101"/>
      <c r="E218" s="101" t="s">
        <v>417</v>
      </c>
      <c r="F218" s="96"/>
      <c r="G218" s="96"/>
      <c r="H218" s="96"/>
      <c r="I218" s="96"/>
      <c r="J218" s="96"/>
      <c r="K218" s="96"/>
      <c r="L218" s="96"/>
      <c r="M218" s="96"/>
      <c r="N218" s="96"/>
      <c r="O218" s="96"/>
      <c r="P218" s="96"/>
      <c r="Q218" s="107"/>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97"/>
    </row>
    <row r="219" spans="1:48" ht="16.149999999999999" customHeight="1" x14ac:dyDescent="0.15">
      <c r="A219" s="95"/>
      <c r="B219" s="96" t="s">
        <v>190</v>
      </c>
      <c r="C219" s="96"/>
      <c r="D219" s="96"/>
      <c r="E219" s="96"/>
      <c r="F219" s="109" t="s">
        <v>419</v>
      </c>
      <c r="G219" s="96"/>
      <c r="H219" s="96"/>
      <c r="I219" s="96"/>
      <c r="J219" s="96"/>
      <c r="K219" s="96"/>
      <c r="L219" s="96"/>
      <c r="M219" s="96"/>
      <c r="N219" s="96"/>
      <c r="O219" s="96"/>
      <c r="P219" s="96"/>
      <c r="Q219" s="107"/>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6"/>
    </row>
    <row r="220" spans="1:48" ht="16.149999999999999" customHeight="1" x14ac:dyDescent="0.15">
      <c r="A220" s="95"/>
      <c r="B220" s="96"/>
      <c r="C220" s="96"/>
      <c r="D220" s="96"/>
      <c r="E220" s="96" t="s">
        <v>191</v>
      </c>
      <c r="F220" s="96"/>
      <c r="G220" s="96"/>
      <c r="H220" s="96"/>
      <c r="I220" s="96"/>
      <c r="J220" s="96"/>
      <c r="K220" s="96"/>
      <c r="L220" s="96" t="s">
        <v>52</v>
      </c>
      <c r="M220" s="96"/>
      <c r="N220" s="96"/>
      <c r="O220" s="96"/>
      <c r="P220" s="96"/>
      <c r="Q220" s="107"/>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97"/>
    </row>
    <row r="221" spans="1:48" ht="16.149999999999999" customHeight="1" x14ac:dyDescent="0.15">
      <c r="A221" s="95"/>
      <c r="B221" s="96"/>
      <c r="C221" s="96"/>
      <c r="D221" s="96"/>
      <c r="E221" s="96" t="s">
        <v>192</v>
      </c>
      <c r="F221" s="96"/>
      <c r="G221" s="96"/>
      <c r="H221" s="96"/>
      <c r="I221" s="96"/>
      <c r="J221" s="96"/>
      <c r="K221" s="96"/>
      <c r="L221" s="124" t="s">
        <v>437</v>
      </c>
      <c r="M221" s="105"/>
      <c r="N221" s="105"/>
      <c r="O221" s="105"/>
      <c r="P221" s="105"/>
      <c r="Q221" s="105"/>
      <c r="R221" s="105"/>
      <c r="S221" s="105"/>
      <c r="T221" s="105"/>
      <c r="U221" s="105"/>
      <c r="V221" s="105"/>
      <c r="W221" s="96"/>
      <c r="X221" s="96"/>
      <c r="Y221" s="96"/>
      <c r="Z221" s="96"/>
      <c r="AA221" s="96"/>
      <c r="AB221" s="96"/>
      <c r="AC221" s="96"/>
      <c r="AD221" s="96"/>
      <c r="AE221" s="96"/>
      <c r="AF221" s="96"/>
      <c r="AG221" s="96"/>
      <c r="AH221" s="96"/>
      <c r="AI221" s="96"/>
      <c r="AJ221" s="96"/>
      <c r="AK221" s="96"/>
      <c r="AL221" s="96"/>
      <c r="AM221" s="96"/>
      <c r="AN221" s="96"/>
      <c r="AO221" s="96"/>
      <c r="AP221" s="96"/>
      <c r="AQ221" s="96"/>
      <c r="AR221" s="96"/>
      <c r="AS221" s="96"/>
      <c r="AT221" s="96"/>
      <c r="AU221" s="96"/>
      <c r="AV221" s="97"/>
    </row>
    <row r="222" spans="1:48" ht="16.149999999999999" customHeight="1" x14ac:dyDescent="0.15">
      <c r="A222" s="95"/>
      <c r="B222" s="96"/>
      <c r="C222" s="96"/>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6"/>
    </row>
    <row r="223" spans="1:48" ht="16.149999999999999" customHeight="1" x14ac:dyDescent="0.15">
      <c r="A223" s="95"/>
      <c r="B223" s="96" t="s">
        <v>193</v>
      </c>
      <c r="C223" s="96"/>
      <c r="D223" s="96"/>
      <c r="E223" s="96"/>
      <c r="F223" s="96" t="s">
        <v>418</v>
      </c>
      <c r="G223" s="96"/>
      <c r="H223" s="96"/>
      <c r="I223" s="96"/>
      <c r="J223" s="96"/>
      <c r="K223" s="102"/>
      <c r="L223" s="102"/>
      <c r="M223" s="96"/>
      <c r="N223" s="96"/>
      <c r="O223" s="96"/>
      <c r="P223" s="96"/>
      <c r="Q223" s="96"/>
      <c r="R223" s="96"/>
      <c r="S223" s="96"/>
      <c r="T223" s="96"/>
      <c r="U223" s="96"/>
      <c r="V223" s="96"/>
      <c r="W223" s="96"/>
      <c r="X223" s="96"/>
      <c r="Y223" s="96"/>
      <c r="Z223" s="96"/>
      <c r="AA223" s="96"/>
      <c r="AB223" s="96"/>
      <c r="AC223" s="96"/>
      <c r="AD223" s="96"/>
      <c r="AE223" s="96"/>
      <c r="AF223" s="96"/>
      <c r="AG223" s="96"/>
      <c r="AH223" s="96"/>
      <c r="AI223" s="96"/>
      <c r="AJ223" s="96"/>
      <c r="AK223" s="96"/>
      <c r="AL223" s="96"/>
      <c r="AM223" s="96"/>
      <c r="AN223" s="96"/>
      <c r="AO223" s="96"/>
      <c r="AP223" s="96"/>
      <c r="AQ223" s="96"/>
      <c r="AR223" s="96"/>
      <c r="AS223" s="96"/>
      <c r="AT223" s="96"/>
      <c r="AU223" s="96"/>
      <c r="AV223" s="16"/>
    </row>
    <row r="224" spans="1:48" s="84" customFormat="1" ht="16.149999999999999" customHeight="1" x14ac:dyDescent="0.15">
      <c r="A224" s="95"/>
      <c r="B224" s="96"/>
      <c r="C224" s="96"/>
      <c r="D224" s="96"/>
      <c r="E224" s="96" t="s">
        <v>129</v>
      </c>
      <c r="F224" s="96"/>
      <c r="G224" s="96"/>
      <c r="H224" s="96"/>
      <c r="I224" s="96"/>
      <c r="J224" s="96"/>
      <c r="K224" s="102"/>
      <c r="L224" s="102"/>
      <c r="M224" s="96"/>
      <c r="N224" s="96"/>
      <c r="O224" s="96"/>
      <c r="P224" s="96"/>
      <c r="Q224" s="96"/>
      <c r="R224" s="96"/>
      <c r="S224" s="96"/>
      <c r="T224" s="96"/>
      <c r="U224" s="96"/>
      <c r="V224" s="96"/>
      <c r="W224" s="96"/>
      <c r="X224" s="96"/>
      <c r="Y224" s="96"/>
      <c r="Z224" s="96"/>
      <c r="AA224" s="96"/>
      <c r="AB224" s="96"/>
      <c r="AC224" s="96"/>
      <c r="AD224" s="96"/>
      <c r="AE224" s="96"/>
      <c r="AF224" s="96"/>
      <c r="AG224" s="96"/>
      <c r="AH224" s="96"/>
      <c r="AI224" s="96"/>
      <c r="AJ224" s="96"/>
      <c r="AK224" s="96"/>
      <c r="AL224" s="96"/>
      <c r="AM224" s="96"/>
      <c r="AN224" s="96"/>
      <c r="AO224" s="96"/>
      <c r="AP224" s="96"/>
      <c r="AQ224" s="96"/>
      <c r="AR224" s="96"/>
      <c r="AS224" s="96"/>
      <c r="AT224" s="96"/>
      <c r="AU224" s="96"/>
      <c r="AV224" s="112"/>
    </row>
    <row r="225" spans="1:48" ht="16.149999999999999" customHeight="1" x14ac:dyDescent="0.15">
      <c r="A225" s="95"/>
      <c r="B225" s="96"/>
      <c r="C225" s="96"/>
      <c r="D225" s="96"/>
      <c r="E225" s="96" t="s">
        <v>130</v>
      </c>
      <c r="F225" s="96"/>
      <c r="G225" s="96"/>
      <c r="H225" s="96"/>
      <c r="I225" s="96"/>
      <c r="J225" s="96"/>
      <c r="K225" s="102"/>
      <c r="L225" s="102"/>
      <c r="M225" s="96"/>
      <c r="N225" s="96"/>
      <c r="O225" s="96"/>
      <c r="P225" s="96"/>
      <c r="Q225" s="96"/>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103"/>
      <c r="AS225" s="103"/>
      <c r="AT225" s="103"/>
      <c r="AU225" s="103"/>
      <c r="AV225" s="97"/>
    </row>
    <row r="226" spans="1:48" ht="16.149999999999999" customHeight="1" x14ac:dyDescent="0.15">
      <c r="A226" s="95"/>
      <c r="B226" s="96"/>
      <c r="C226" s="96"/>
      <c r="D226" s="96"/>
      <c r="E226" s="96" t="s">
        <v>29</v>
      </c>
      <c r="F226" s="96"/>
      <c r="G226" s="96"/>
      <c r="H226" s="96"/>
      <c r="I226" s="96"/>
      <c r="J226" s="96"/>
      <c r="K226" s="102"/>
      <c r="L226" s="102"/>
      <c r="M226" s="96"/>
      <c r="N226" s="96"/>
      <c r="O226" s="96"/>
      <c r="P226" s="96"/>
      <c r="Q226" s="96"/>
      <c r="R226" s="103"/>
      <c r="S226" s="103"/>
      <c r="T226" s="103"/>
      <c r="U226" s="103"/>
      <c r="V226" s="103"/>
      <c r="W226" s="103"/>
      <c r="X226" s="103"/>
      <c r="Y226" s="103"/>
      <c r="Z226" s="103"/>
      <c r="AA226" s="103"/>
      <c r="AB226" s="103"/>
      <c r="AC226" s="103"/>
      <c r="AD226" s="103"/>
      <c r="AE226" s="103"/>
      <c r="AF226" s="103"/>
      <c r="AG226" s="103"/>
      <c r="AH226" s="103"/>
      <c r="AI226" s="103"/>
      <c r="AJ226" s="103"/>
      <c r="AK226" s="103"/>
      <c r="AL226" s="103"/>
      <c r="AM226" s="103"/>
      <c r="AN226" s="103"/>
      <c r="AO226" s="103"/>
      <c r="AP226" s="103"/>
      <c r="AQ226" s="103"/>
      <c r="AR226" s="103"/>
      <c r="AS226" s="103"/>
      <c r="AT226" s="103"/>
      <c r="AU226" s="103"/>
      <c r="AV226" s="97"/>
    </row>
    <row r="227" spans="1:48" ht="16.149999999999999" customHeight="1" x14ac:dyDescent="0.15">
      <c r="A227" s="95"/>
      <c r="B227" s="96"/>
      <c r="C227" s="96"/>
      <c r="D227" s="96"/>
      <c r="E227" s="96" t="s">
        <v>30</v>
      </c>
      <c r="F227" s="96"/>
      <c r="G227" s="96"/>
      <c r="H227" s="96"/>
      <c r="I227" s="96"/>
      <c r="J227" s="96"/>
      <c r="K227" s="102"/>
      <c r="L227" s="102"/>
      <c r="M227" s="96"/>
      <c r="N227" s="96"/>
      <c r="O227" s="96"/>
      <c r="P227" s="96"/>
      <c r="Q227" s="96"/>
      <c r="R227" s="103"/>
      <c r="S227" s="103"/>
      <c r="T227" s="103"/>
      <c r="U227" s="103"/>
      <c r="V227" s="103"/>
      <c r="W227" s="103"/>
      <c r="X227" s="103"/>
      <c r="Y227" s="103"/>
      <c r="Z227" s="103"/>
      <c r="AA227" s="103"/>
      <c r="AB227" s="103"/>
      <c r="AC227" s="103"/>
      <c r="AD227" s="103"/>
      <c r="AE227" s="103"/>
      <c r="AF227" s="103"/>
      <c r="AG227" s="103"/>
      <c r="AH227" s="103"/>
      <c r="AI227" s="103"/>
      <c r="AJ227" s="103"/>
      <c r="AK227" s="103"/>
      <c r="AL227" s="103"/>
      <c r="AM227" s="103"/>
      <c r="AN227" s="103"/>
      <c r="AO227" s="103"/>
      <c r="AP227" s="103"/>
      <c r="AQ227" s="103"/>
      <c r="AR227" s="103"/>
      <c r="AS227" s="103"/>
      <c r="AT227" s="103"/>
      <c r="AU227" s="103"/>
      <c r="AV227" s="97"/>
    </row>
    <row r="228" spans="1:48" ht="16.149999999999999" customHeight="1" x14ac:dyDescent="0.15">
      <c r="A228" s="95"/>
      <c r="B228" s="96"/>
      <c r="C228" s="96"/>
      <c r="D228" s="96"/>
      <c r="E228" s="96" t="s">
        <v>31</v>
      </c>
      <c r="F228" s="96"/>
      <c r="G228" s="96"/>
      <c r="H228" s="96"/>
      <c r="I228" s="96"/>
      <c r="J228" s="96"/>
      <c r="K228" s="102"/>
      <c r="L228" s="102"/>
      <c r="M228" s="96"/>
      <c r="N228" s="96"/>
      <c r="O228" s="96"/>
      <c r="P228" s="96"/>
      <c r="Q228" s="96"/>
      <c r="R228" s="96"/>
      <c r="S228" s="96"/>
      <c r="T228" s="96"/>
      <c r="U228" s="96"/>
      <c r="V228" s="96"/>
      <c r="W228" s="96"/>
      <c r="X228" s="96"/>
      <c r="Y228" s="96"/>
      <c r="Z228" s="96"/>
      <c r="AA228" s="96"/>
      <c r="AB228" s="96"/>
      <c r="AC228" s="96"/>
      <c r="AD228" s="96"/>
      <c r="AE228" s="96"/>
      <c r="AF228" s="96"/>
      <c r="AG228" s="96"/>
      <c r="AH228" s="96"/>
      <c r="AI228" s="96"/>
      <c r="AJ228" s="96"/>
      <c r="AK228" s="96"/>
      <c r="AL228" s="96"/>
      <c r="AM228" s="96"/>
      <c r="AN228" s="96"/>
      <c r="AO228" s="96"/>
      <c r="AP228" s="96"/>
      <c r="AQ228" s="96"/>
      <c r="AR228" s="96"/>
      <c r="AS228" s="96"/>
      <c r="AT228" s="96"/>
      <c r="AU228" s="96"/>
      <c r="AV228" s="97"/>
    </row>
    <row r="229" spans="1:48" ht="16.149999999999999" customHeight="1" x14ac:dyDescent="0.15">
      <c r="A229" s="95"/>
      <c r="B229" s="96"/>
      <c r="C229" s="96"/>
      <c r="D229" s="114" t="s">
        <v>195</v>
      </c>
      <c r="E229" s="114"/>
      <c r="F229" s="114"/>
      <c r="G229" s="114"/>
      <c r="H229" s="114"/>
      <c r="I229" s="114"/>
      <c r="J229" s="114"/>
      <c r="K229" s="114"/>
      <c r="L229" s="96"/>
      <c r="M229" s="96"/>
      <c r="N229" s="96"/>
      <c r="O229" s="96"/>
      <c r="P229" s="96"/>
      <c r="Q229" s="96"/>
      <c r="R229" s="96"/>
      <c r="S229" s="96"/>
      <c r="T229" s="96"/>
      <c r="U229" s="96"/>
      <c r="V229" s="96"/>
      <c r="W229" s="96"/>
      <c r="X229" s="96"/>
      <c r="Y229" s="96"/>
      <c r="Z229" s="96"/>
      <c r="AA229" s="96"/>
      <c r="AB229" s="96"/>
      <c r="AC229" s="96"/>
      <c r="AD229" s="96"/>
      <c r="AE229" s="96"/>
      <c r="AF229" s="96"/>
      <c r="AG229" s="96"/>
      <c r="AH229" s="96"/>
      <c r="AI229" s="96"/>
      <c r="AJ229" s="96"/>
      <c r="AK229" s="96"/>
      <c r="AL229" s="96"/>
      <c r="AM229" s="96"/>
      <c r="AN229" s="96"/>
      <c r="AO229" s="96"/>
      <c r="AP229" s="96"/>
      <c r="AQ229" s="96"/>
      <c r="AR229" s="96"/>
      <c r="AS229" s="96"/>
      <c r="AT229" s="96"/>
      <c r="AU229" s="96"/>
      <c r="AV229" s="97"/>
    </row>
    <row r="230" spans="1:48" ht="16.149999999999999" customHeight="1" x14ac:dyDescent="0.15">
      <c r="A230" s="95"/>
      <c r="B230" s="96"/>
      <c r="C230" s="96"/>
      <c r="D230" s="96"/>
      <c r="E230" s="96"/>
      <c r="F230" s="96"/>
      <c r="G230" s="96"/>
      <c r="H230" s="96"/>
      <c r="I230" s="96"/>
      <c r="J230" s="96"/>
      <c r="K230" s="96"/>
      <c r="L230" s="96"/>
      <c r="M230" s="96"/>
      <c r="N230" s="96"/>
      <c r="O230" s="96"/>
      <c r="P230" s="96"/>
      <c r="Q230" s="96"/>
      <c r="R230" s="96"/>
      <c r="S230" s="96"/>
      <c r="T230" s="96"/>
      <c r="U230" s="96"/>
      <c r="V230" s="96"/>
      <c r="W230" s="96"/>
      <c r="X230" s="96"/>
      <c r="Y230" s="96"/>
      <c r="Z230" s="96"/>
      <c r="AA230" s="96"/>
      <c r="AB230" s="96"/>
      <c r="AC230" s="96"/>
      <c r="AD230" s="96"/>
      <c r="AE230" s="96"/>
      <c r="AF230" s="96"/>
      <c r="AG230" s="96"/>
      <c r="AH230" s="96"/>
      <c r="AI230" s="96"/>
      <c r="AJ230" s="96"/>
      <c r="AK230" s="96"/>
      <c r="AL230" s="96"/>
      <c r="AM230" s="96"/>
      <c r="AN230" s="96"/>
      <c r="AO230" s="96"/>
      <c r="AP230" s="96"/>
      <c r="AQ230" s="96"/>
      <c r="AR230" s="96"/>
      <c r="AS230" s="96"/>
      <c r="AT230" s="96"/>
      <c r="AU230" s="96"/>
      <c r="AV230" s="97"/>
    </row>
    <row r="231" spans="1:48" ht="16.149999999999999" customHeight="1" x14ac:dyDescent="0.15">
      <c r="A231" s="95"/>
      <c r="B231" s="105" t="s">
        <v>194</v>
      </c>
      <c r="C231" s="105"/>
      <c r="D231" s="105"/>
      <c r="E231" s="105"/>
      <c r="F231" s="96" t="s">
        <v>420</v>
      </c>
      <c r="G231" s="96"/>
      <c r="H231" s="96"/>
      <c r="I231" s="96"/>
      <c r="J231" s="96"/>
      <c r="K231" s="96"/>
      <c r="L231" s="96"/>
      <c r="M231" s="96"/>
      <c r="N231" s="96"/>
      <c r="O231" s="96"/>
      <c r="P231" s="96"/>
      <c r="Q231" s="96"/>
      <c r="R231" s="96"/>
      <c r="S231" s="96"/>
      <c r="T231" s="96"/>
      <c r="U231" s="96"/>
      <c r="V231" s="96"/>
      <c r="W231" s="96"/>
      <c r="X231" s="96"/>
      <c r="Y231" s="96"/>
      <c r="Z231" s="96"/>
      <c r="AA231" s="96"/>
      <c r="AB231" s="96"/>
      <c r="AC231" s="96"/>
      <c r="AD231" s="96"/>
      <c r="AE231" s="96"/>
      <c r="AF231" s="96"/>
      <c r="AG231" s="96"/>
      <c r="AH231" s="96"/>
      <c r="AI231" s="96"/>
      <c r="AJ231" s="96"/>
      <c r="AK231" s="96"/>
      <c r="AL231" s="96"/>
      <c r="AM231" s="96"/>
      <c r="AN231" s="96"/>
      <c r="AO231" s="96"/>
      <c r="AP231" s="96"/>
      <c r="AQ231" s="96"/>
      <c r="AR231" s="96"/>
      <c r="AS231" s="96"/>
      <c r="AT231" s="96"/>
      <c r="AU231" s="96"/>
      <c r="AV231" s="16"/>
    </row>
    <row r="232" spans="1:48" ht="16.149999999999999" customHeight="1" x14ac:dyDescent="0.15">
      <c r="A232" s="95"/>
      <c r="B232" s="96"/>
      <c r="C232" s="96"/>
      <c r="D232" s="96"/>
      <c r="E232" s="96"/>
      <c r="F232" s="96" t="s">
        <v>53</v>
      </c>
      <c r="G232" s="96"/>
      <c r="H232" s="96"/>
      <c r="I232" s="96"/>
      <c r="J232" s="96"/>
      <c r="K232" s="96"/>
      <c r="L232" s="96"/>
      <c r="M232" s="96"/>
      <c r="N232" s="96"/>
      <c r="O232" s="96"/>
      <c r="P232" s="96"/>
      <c r="Q232" s="96"/>
      <c r="R232" s="96"/>
      <c r="S232" s="96"/>
      <c r="T232" s="96"/>
      <c r="U232" s="96"/>
      <c r="V232" s="96"/>
      <c r="W232" s="96"/>
      <c r="X232" s="96"/>
      <c r="Y232" s="96"/>
      <c r="Z232" s="96"/>
      <c r="AA232" s="96"/>
      <c r="AB232" s="96"/>
      <c r="AC232" s="96"/>
      <c r="AD232" s="96"/>
      <c r="AE232" s="96"/>
      <c r="AF232" s="96"/>
      <c r="AG232" s="96"/>
      <c r="AH232" s="96"/>
      <c r="AI232" s="96"/>
      <c r="AJ232" s="96"/>
      <c r="AK232" s="96"/>
      <c r="AL232" s="96"/>
      <c r="AM232" s="96"/>
      <c r="AN232" s="96"/>
      <c r="AO232" s="96"/>
      <c r="AP232" s="96"/>
      <c r="AQ232" s="96"/>
      <c r="AR232" s="96"/>
      <c r="AS232" s="96"/>
      <c r="AT232" s="96"/>
      <c r="AU232" s="96"/>
      <c r="AV232" s="16"/>
    </row>
    <row r="233" spans="1:48" ht="16.149999999999999" customHeight="1" x14ac:dyDescent="0.15">
      <c r="A233" s="95"/>
      <c r="B233" s="96"/>
      <c r="C233" s="96"/>
      <c r="D233" s="96"/>
      <c r="E233" s="96" t="s">
        <v>54</v>
      </c>
      <c r="F233" s="96"/>
      <c r="G233" s="96"/>
      <c r="H233" s="96"/>
      <c r="I233" s="96"/>
      <c r="J233" s="96"/>
      <c r="K233" s="96"/>
      <c r="L233" s="96"/>
      <c r="M233" s="96"/>
      <c r="N233" s="96"/>
      <c r="O233" s="96"/>
      <c r="P233" s="96"/>
      <c r="Q233" s="107"/>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6"/>
    </row>
    <row r="234" spans="1:48" ht="16.149999999999999" customHeight="1" x14ac:dyDescent="0.15">
      <c r="A234" s="95"/>
      <c r="B234" s="96"/>
      <c r="C234" s="96"/>
      <c r="D234" s="96"/>
      <c r="E234" s="96" t="s">
        <v>55</v>
      </c>
      <c r="F234" s="96"/>
      <c r="G234" s="96"/>
      <c r="H234" s="96"/>
      <c r="I234" s="96"/>
      <c r="J234" s="96"/>
      <c r="K234" s="96"/>
      <c r="L234" s="96"/>
      <c r="M234" s="96"/>
      <c r="N234" s="96"/>
      <c r="O234" s="96"/>
      <c r="P234" s="96"/>
      <c r="Q234" s="107"/>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97"/>
    </row>
    <row r="235" spans="1:48" ht="16.149999999999999" customHeight="1" x14ac:dyDescent="0.15">
      <c r="A235" s="95"/>
      <c r="B235" s="96"/>
      <c r="C235" s="96"/>
      <c r="D235" s="96"/>
      <c r="E235" s="96" t="s">
        <v>51</v>
      </c>
      <c r="F235" s="96"/>
      <c r="G235" s="96"/>
      <c r="H235" s="96"/>
      <c r="I235" s="96"/>
      <c r="J235" s="96"/>
      <c r="K235" s="96"/>
      <c r="L235" s="96"/>
      <c r="M235" s="96"/>
      <c r="N235" s="96"/>
      <c r="O235" s="96"/>
      <c r="P235" s="96"/>
      <c r="Q235" s="107"/>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97"/>
    </row>
    <row r="236" spans="1:48" ht="16.149999999999999" customHeight="1" x14ac:dyDescent="0.15">
      <c r="A236" s="14"/>
      <c r="B236" s="15"/>
      <c r="C236" s="15"/>
      <c r="D236" s="15"/>
      <c r="E236" s="15" t="s">
        <v>2</v>
      </c>
      <c r="F236" s="15"/>
      <c r="G236" s="15"/>
      <c r="H236" s="15"/>
      <c r="I236" s="15"/>
      <c r="J236" s="15"/>
      <c r="K236" s="15"/>
      <c r="L236" s="15"/>
      <c r="M236" s="15"/>
      <c r="N236" s="15"/>
      <c r="O236" s="15"/>
      <c r="P236" s="15"/>
      <c r="Q236" s="87" t="s">
        <v>37</v>
      </c>
      <c r="R236" s="160"/>
      <c r="S236" s="161"/>
      <c r="T236" s="161"/>
      <c r="U236" s="161"/>
      <c r="V236" s="161"/>
      <c r="W236" s="161"/>
      <c r="X236" s="161"/>
      <c r="Y236" s="161"/>
      <c r="Z236" s="161"/>
      <c r="AA236" s="161"/>
      <c r="AB236" s="161"/>
      <c r="AC236" s="161"/>
      <c r="AD236" s="161"/>
      <c r="AE236" s="161"/>
      <c r="AF236" s="161"/>
      <c r="AG236" s="161"/>
      <c r="AH236" s="161"/>
      <c r="AI236" s="161"/>
      <c r="AJ236" s="161"/>
      <c r="AK236" s="161"/>
      <c r="AL236" s="161"/>
      <c r="AM236" s="161"/>
      <c r="AN236" s="161"/>
      <c r="AO236" s="161"/>
      <c r="AP236" s="161"/>
      <c r="AQ236" s="161"/>
      <c r="AR236" s="161"/>
      <c r="AS236" s="161"/>
      <c r="AT236" s="161"/>
      <c r="AU236" s="162"/>
      <c r="AV236" s="97"/>
    </row>
    <row r="237" spans="1:48" ht="16.149999999999999" customHeight="1" x14ac:dyDescent="0.15">
      <c r="A237" s="110"/>
      <c r="B237" s="111" t="s">
        <v>387</v>
      </c>
      <c r="C237" s="111" t="s">
        <v>387</v>
      </c>
      <c r="D237" s="111" t="s">
        <v>387</v>
      </c>
      <c r="E237" s="111" t="s">
        <v>387</v>
      </c>
      <c r="F237" s="111" t="s">
        <v>387</v>
      </c>
      <c r="G237" s="111" t="s">
        <v>387</v>
      </c>
      <c r="H237" s="111" t="s">
        <v>387</v>
      </c>
      <c r="I237" s="111" t="s">
        <v>387</v>
      </c>
      <c r="J237" s="111" t="s">
        <v>387</v>
      </c>
      <c r="K237" s="111" t="s">
        <v>387</v>
      </c>
      <c r="L237" s="111" t="s">
        <v>387</v>
      </c>
      <c r="M237" s="111" t="s">
        <v>387</v>
      </c>
      <c r="N237" s="111" t="s">
        <v>387</v>
      </c>
      <c r="O237" s="111" t="s">
        <v>387</v>
      </c>
      <c r="P237" s="111" t="s">
        <v>387</v>
      </c>
      <c r="Q237" s="111" t="s">
        <v>387</v>
      </c>
      <c r="R237" s="111" t="s">
        <v>387</v>
      </c>
      <c r="S237" s="111" t="s">
        <v>387</v>
      </c>
      <c r="T237" s="111" t="s">
        <v>387</v>
      </c>
      <c r="U237" s="111" t="s">
        <v>387</v>
      </c>
      <c r="V237" s="111" t="s">
        <v>387</v>
      </c>
      <c r="W237" s="111" t="s">
        <v>387</v>
      </c>
      <c r="X237" s="111" t="s">
        <v>387</v>
      </c>
      <c r="Y237" s="111" t="s">
        <v>387</v>
      </c>
      <c r="Z237" s="111" t="s">
        <v>387</v>
      </c>
      <c r="AA237" s="111" t="s">
        <v>387</v>
      </c>
      <c r="AB237" s="111" t="s">
        <v>387</v>
      </c>
      <c r="AC237" s="111" t="s">
        <v>387</v>
      </c>
      <c r="AD237" s="111" t="s">
        <v>387</v>
      </c>
      <c r="AE237" s="111" t="s">
        <v>387</v>
      </c>
      <c r="AF237" s="111" t="s">
        <v>387</v>
      </c>
      <c r="AG237" s="111" t="s">
        <v>387</v>
      </c>
      <c r="AH237" s="111" t="s">
        <v>387</v>
      </c>
      <c r="AI237" s="111" t="s">
        <v>387</v>
      </c>
      <c r="AJ237" s="111" t="s">
        <v>387</v>
      </c>
      <c r="AK237" s="111" t="s">
        <v>387</v>
      </c>
      <c r="AL237" s="111" t="s">
        <v>387</v>
      </c>
      <c r="AM237" s="111" t="s">
        <v>387</v>
      </c>
      <c r="AN237" s="111" t="s">
        <v>387</v>
      </c>
      <c r="AO237" s="111" t="s">
        <v>387</v>
      </c>
      <c r="AP237" s="111" t="s">
        <v>387</v>
      </c>
      <c r="AQ237" s="111" t="s">
        <v>387</v>
      </c>
      <c r="AR237" s="111" t="s">
        <v>387</v>
      </c>
      <c r="AS237" s="111" t="s">
        <v>387</v>
      </c>
      <c r="AT237" s="111" t="s">
        <v>387</v>
      </c>
      <c r="AU237" s="111" t="s">
        <v>387</v>
      </c>
      <c r="AV237" s="97"/>
    </row>
    <row r="238" spans="1:48" ht="16.149999999999999" customHeight="1" x14ac:dyDescent="0.15">
      <c r="A238" s="95"/>
      <c r="B238" s="125" t="s">
        <v>197</v>
      </c>
      <c r="C238" s="126" t="s">
        <v>56</v>
      </c>
      <c r="D238" s="101"/>
      <c r="E238" s="101"/>
      <c r="F238" s="96"/>
      <c r="G238" s="96"/>
      <c r="H238" s="96"/>
      <c r="I238" s="96"/>
      <c r="J238" s="96"/>
      <c r="K238" s="96"/>
      <c r="L238" s="96"/>
      <c r="M238" s="96"/>
      <c r="N238" s="96"/>
      <c r="O238" s="96"/>
      <c r="P238" s="96"/>
      <c r="Q238" s="96"/>
      <c r="R238" s="96"/>
      <c r="S238" s="96"/>
      <c r="T238" s="96"/>
      <c r="U238" s="96"/>
      <c r="V238" s="96"/>
      <c r="W238" s="96"/>
      <c r="X238" s="96"/>
      <c r="Y238" s="96"/>
      <c r="Z238" s="96"/>
      <c r="AA238" s="96"/>
      <c r="AB238" s="96"/>
      <c r="AC238" s="96"/>
      <c r="AD238" s="96"/>
      <c r="AE238" s="96"/>
      <c r="AF238" s="96"/>
      <c r="AG238" s="96"/>
      <c r="AH238" s="96"/>
      <c r="AI238" s="96"/>
      <c r="AJ238" s="96"/>
      <c r="AK238" s="96"/>
      <c r="AL238" s="96"/>
      <c r="AM238" s="96"/>
      <c r="AN238" s="96"/>
      <c r="AO238" s="96"/>
      <c r="AP238" s="96"/>
      <c r="AQ238" s="96"/>
      <c r="AR238" s="96"/>
      <c r="AS238" s="96"/>
      <c r="AT238" s="96"/>
      <c r="AU238" s="96"/>
      <c r="AV238" s="97"/>
    </row>
    <row r="239" spans="1:48" ht="16.149999999999999" customHeight="1" x14ac:dyDescent="0.15">
      <c r="A239" s="95"/>
      <c r="B239" s="101" t="s">
        <v>5</v>
      </c>
      <c r="C239" s="101"/>
      <c r="D239" s="101" t="s">
        <v>57</v>
      </c>
      <c r="E239" s="101"/>
      <c r="F239" s="96"/>
      <c r="G239" s="96"/>
      <c r="H239" s="96"/>
      <c r="I239" s="96"/>
      <c r="J239" s="96"/>
      <c r="K239" s="96"/>
      <c r="L239" s="96"/>
      <c r="M239" s="96"/>
      <c r="N239" s="96"/>
      <c r="O239" s="96"/>
      <c r="P239" s="96"/>
      <c r="Q239" s="96"/>
      <c r="R239" s="96"/>
      <c r="S239" s="96"/>
      <c r="T239" s="96"/>
      <c r="U239" s="96"/>
      <c r="V239" s="96"/>
      <c r="W239" s="96"/>
      <c r="X239" s="96"/>
      <c r="Y239" s="96"/>
      <c r="Z239" s="96"/>
      <c r="AA239" s="96"/>
      <c r="AB239" s="96"/>
      <c r="AC239" s="96"/>
      <c r="AD239" s="96"/>
      <c r="AE239" s="96"/>
      <c r="AF239" s="96"/>
      <c r="AG239" s="96"/>
      <c r="AH239" s="96"/>
      <c r="AI239" s="96"/>
      <c r="AJ239" s="96"/>
      <c r="AK239" s="96"/>
      <c r="AL239" s="96"/>
      <c r="AM239" s="96"/>
      <c r="AN239" s="96"/>
      <c r="AO239" s="96"/>
      <c r="AP239" s="96"/>
      <c r="AQ239" s="96"/>
      <c r="AR239" s="96"/>
      <c r="AS239" s="96"/>
      <c r="AT239" s="96"/>
      <c r="AU239" s="96"/>
      <c r="AV239" s="97"/>
    </row>
    <row r="240" spans="1:48" ht="16.149999999999999" customHeight="1" x14ac:dyDescent="0.15">
      <c r="A240" s="95"/>
      <c r="B240" s="101" t="s">
        <v>27</v>
      </c>
      <c r="C240" s="101"/>
      <c r="D240" s="101"/>
      <c r="E240" s="101" t="s">
        <v>58</v>
      </c>
      <c r="F240" s="96"/>
      <c r="G240" s="96"/>
      <c r="H240" s="96"/>
      <c r="I240" s="96"/>
      <c r="J240" s="96"/>
      <c r="K240" s="96"/>
      <c r="L240" s="96"/>
      <c r="M240" s="96"/>
      <c r="N240" s="96"/>
      <c r="O240" s="96"/>
      <c r="P240" s="96"/>
      <c r="Q240" s="96"/>
      <c r="R240" s="96"/>
      <c r="S240" s="96"/>
      <c r="T240" s="96"/>
      <c r="U240" s="96"/>
      <c r="V240" s="96"/>
      <c r="W240" s="96"/>
      <c r="X240" s="96"/>
      <c r="Y240" s="96"/>
      <c r="Z240" s="96"/>
      <c r="AA240" s="96"/>
      <c r="AB240" s="96"/>
      <c r="AC240" s="96"/>
      <c r="AD240" s="96"/>
      <c r="AE240" s="96"/>
      <c r="AF240" s="96"/>
      <c r="AG240" s="96"/>
      <c r="AH240" s="96"/>
      <c r="AI240" s="96"/>
      <c r="AJ240" s="96"/>
      <c r="AK240" s="96"/>
      <c r="AL240" s="96"/>
      <c r="AM240" s="96"/>
      <c r="AN240" s="96"/>
      <c r="AO240" s="96"/>
      <c r="AP240" s="96"/>
      <c r="AQ240" s="96"/>
      <c r="AR240" s="96"/>
      <c r="AS240" s="96"/>
      <c r="AT240" s="96"/>
      <c r="AU240" s="96"/>
      <c r="AV240" s="97"/>
    </row>
    <row r="241" spans="1:48" ht="16.149999999999999" customHeight="1" x14ac:dyDescent="0.15">
      <c r="A241" s="95"/>
      <c r="B241" s="96" t="s">
        <v>198</v>
      </c>
      <c r="C241" s="96"/>
      <c r="D241" s="96"/>
      <c r="E241" s="96"/>
      <c r="F241" s="96" t="s">
        <v>199</v>
      </c>
      <c r="G241" s="96"/>
      <c r="H241" s="96"/>
      <c r="I241" s="96"/>
      <c r="J241" s="96"/>
      <c r="K241" s="96"/>
      <c r="L241" s="96"/>
      <c r="M241" s="96"/>
      <c r="N241" s="96"/>
      <c r="O241" s="96"/>
      <c r="P241" s="96"/>
      <c r="Q241" s="96"/>
      <c r="R241" s="96"/>
      <c r="S241" s="96"/>
      <c r="T241" s="96"/>
      <c r="U241" s="96"/>
      <c r="V241" s="96"/>
      <c r="W241" s="96"/>
      <c r="X241" s="96"/>
      <c r="Y241" s="96"/>
      <c r="Z241" s="96"/>
      <c r="AA241" s="96"/>
      <c r="AB241" s="96"/>
      <c r="AC241" s="96"/>
      <c r="AD241" s="96"/>
      <c r="AE241" s="96"/>
      <c r="AF241" s="96"/>
      <c r="AG241" s="96"/>
      <c r="AH241" s="96"/>
      <c r="AI241" s="96"/>
      <c r="AJ241" s="96"/>
      <c r="AK241" s="96"/>
      <c r="AL241" s="96"/>
      <c r="AM241" s="96"/>
      <c r="AN241" s="96"/>
      <c r="AO241" s="96"/>
      <c r="AP241" s="96"/>
      <c r="AQ241" s="96"/>
      <c r="AR241" s="96"/>
      <c r="AS241" s="96"/>
      <c r="AT241" s="96"/>
      <c r="AU241" s="96"/>
      <c r="AV241" s="97"/>
    </row>
    <row r="242" spans="1:48" ht="16.149999999999999" customHeight="1" x14ac:dyDescent="0.15">
      <c r="A242" s="95"/>
      <c r="B242" s="96"/>
      <c r="C242" s="96"/>
      <c r="D242" s="96"/>
      <c r="E242" s="96" t="s">
        <v>200</v>
      </c>
      <c r="F242" s="96"/>
      <c r="G242" s="96"/>
      <c r="H242" s="96"/>
      <c r="I242" s="96"/>
      <c r="J242" s="96"/>
      <c r="K242" s="96"/>
      <c r="L242" s="96"/>
      <c r="M242" s="96"/>
      <c r="N242" s="96"/>
      <c r="O242" s="96" t="s">
        <v>52</v>
      </c>
      <c r="P242" s="96"/>
      <c r="Q242" s="96"/>
      <c r="R242" s="96"/>
      <c r="S242" s="96"/>
      <c r="T242" s="96"/>
      <c r="U242" s="96"/>
      <c r="V242" s="96"/>
      <c r="W242" s="96"/>
      <c r="X242" s="96"/>
      <c r="Y242" s="96"/>
      <c r="Z242" s="96"/>
      <c r="AA242" s="96"/>
      <c r="AB242" s="96"/>
      <c r="AC242" s="96"/>
      <c r="AD242" s="96"/>
      <c r="AE242" s="96"/>
      <c r="AF242" s="96"/>
      <c r="AG242" s="96"/>
      <c r="AH242" s="96"/>
      <c r="AI242" s="96"/>
      <c r="AJ242" s="96"/>
      <c r="AK242" s="96"/>
      <c r="AL242" s="96"/>
      <c r="AM242" s="96"/>
      <c r="AN242" s="96"/>
      <c r="AO242" s="96"/>
      <c r="AP242" s="96"/>
      <c r="AQ242" s="96"/>
      <c r="AR242" s="96"/>
      <c r="AS242" s="96"/>
      <c r="AT242" s="96"/>
      <c r="AU242" s="96"/>
      <c r="AV242" s="97"/>
    </row>
    <row r="243" spans="1:48" ht="16.149999999999999" customHeight="1" x14ac:dyDescent="0.15">
      <c r="A243" s="95"/>
      <c r="B243" s="96"/>
      <c r="C243" s="96"/>
      <c r="D243" s="96"/>
      <c r="E243" s="96" t="s">
        <v>201</v>
      </c>
      <c r="F243" s="96"/>
      <c r="G243" s="96"/>
      <c r="H243" s="96"/>
      <c r="I243" s="96"/>
      <c r="J243" s="96"/>
      <c r="K243" s="96"/>
      <c r="L243" s="96"/>
      <c r="M243" s="96"/>
      <c r="N243" s="96"/>
      <c r="O243" s="96" t="s">
        <v>59</v>
      </c>
      <c r="P243" s="96"/>
      <c r="Q243" s="96"/>
      <c r="R243" s="96"/>
      <c r="S243" s="96"/>
      <c r="T243" s="96"/>
      <c r="U243" s="96"/>
      <c r="V243" s="96"/>
      <c r="W243" s="96"/>
      <c r="X243" s="96"/>
      <c r="Y243" s="96"/>
      <c r="Z243" s="96"/>
      <c r="AA243" s="96"/>
      <c r="AB243" s="96"/>
      <c r="AC243" s="96"/>
      <c r="AD243" s="96"/>
      <c r="AE243" s="96"/>
      <c r="AF243" s="96"/>
      <c r="AG243" s="96"/>
      <c r="AH243" s="96"/>
      <c r="AI243" s="96"/>
      <c r="AJ243" s="96"/>
      <c r="AK243" s="96"/>
      <c r="AL243" s="96"/>
      <c r="AM243" s="96"/>
      <c r="AN243" s="96"/>
      <c r="AO243" s="96"/>
      <c r="AP243" s="96"/>
      <c r="AQ243" s="96"/>
      <c r="AR243" s="96"/>
      <c r="AS243" s="96"/>
      <c r="AT243" s="96"/>
      <c r="AU243" s="96"/>
      <c r="AV243" s="16"/>
    </row>
    <row r="244" spans="1:48" ht="16.149999999999999" customHeight="1" x14ac:dyDescent="0.15">
      <c r="A244" s="95"/>
      <c r="B244" s="96"/>
      <c r="C244" s="96"/>
      <c r="D244" s="96"/>
      <c r="E244" s="96" t="s">
        <v>202</v>
      </c>
      <c r="F244" s="96"/>
      <c r="G244" s="96"/>
      <c r="H244" s="96"/>
      <c r="I244" s="96"/>
      <c r="J244" s="96"/>
      <c r="K244" s="96"/>
      <c r="L244" s="96"/>
      <c r="M244" s="96"/>
      <c r="N244" s="96"/>
      <c r="O244" s="116" t="s">
        <v>204</v>
      </c>
      <c r="P244" s="116"/>
      <c r="Q244" s="116"/>
      <c r="R244" s="116"/>
      <c r="S244" s="116"/>
      <c r="T244" s="116"/>
      <c r="U244" s="116"/>
      <c r="V244" s="116"/>
      <c r="W244" s="116"/>
      <c r="X244" s="116"/>
      <c r="Y244" s="116"/>
      <c r="Z244" s="96"/>
      <c r="AA244" s="96"/>
      <c r="AB244" s="96"/>
      <c r="AC244" s="96"/>
      <c r="AD244" s="96"/>
      <c r="AE244" s="96"/>
      <c r="AF244" s="96"/>
      <c r="AG244" s="96"/>
      <c r="AH244" s="96"/>
      <c r="AI244" s="96"/>
      <c r="AJ244" s="96"/>
      <c r="AK244" s="96"/>
      <c r="AL244" s="96"/>
      <c r="AM244" s="96"/>
      <c r="AN244" s="96"/>
      <c r="AO244" s="96"/>
      <c r="AP244" s="96"/>
      <c r="AQ244" s="96"/>
      <c r="AR244" s="96"/>
      <c r="AS244" s="96"/>
      <c r="AT244" s="96"/>
      <c r="AU244" s="96"/>
      <c r="AV244" s="16"/>
    </row>
    <row r="245" spans="1:48" ht="16.149999999999999" customHeight="1" x14ac:dyDescent="0.15">
      <c r="A245" s="95"/>
      <c r="B245" s="96"/>
      <c r="C245" s="96"/>
      <c r="D245" s="96"/>
      <c r="E245" s="96" t="s">
        <v>203</v>
      </c>
      <c r="F245" s="96"/>
      <c r="G245" s="96"/>
      <c r="H245" s="96"/>
      <c r="I245" s="96"/>
      <c r="J245" s="96"/>
      <c r="K245" s="96"/>
      <c r="L245" s="96"/>
      <c r="M245" s="96"/>
      <c r="N245" s="96"/>
      <c r="O245" s="116" t="s">
        <v>204</v>
      </c>
      <c r="P245" s="116"/>
      <c r="Q245" s="116"/>
      <c r="R245" s="116"/>
      <c r="S245" s="116"/>
      <c r="T245" s="116"/>
      <c r="U245" s="116"/>
      <c r="V245" s="116"/>
      <c r="W245" s="116"/>
      <c r="X245" s="116"/>
      <c r="Y245" s="116"/>
      <c r="Z245" s="96"/>
      <c r="AA245" s="96"/>
      <c r="AB245" s="96"/>
      <c r="AC245" s="96"/>
      <c r="AD245" s="96"/>
      <c r="AE245" s="96"/>
      <c r="AF245" s="96"/>
      <c r="AG245" s="96"/>
      <c r="AH245" s="96"/>
      <c r="AI245" s="96"/>
      <c r="AJ245" s="96"/>
      <c r="AK245" s="96"/>
      <c r="AL245" s="96"/>
      <c r="AM245" s="96"/>
      <c r="AN245" s="96"/>
      <c r="AO245" s="96"/>
      <c r="AP245" s="96"/>
      <c r="AQ245" s="96"/>
      <c r="AR245" s="96"/>
      <c r="AS245" s="96"/>
      <c r="AT245" s="96"/>
      <c r="AU245" s="96"/>
      <c r="AV245" s="16"/>
    </row>
    <row r="246" spans="1:48" ht="16.149999999999999" customHeight="1" x14ac:dyDescent="0.15">
      <c r="A246" s="95"/>
      <c r="B246" s="96"/>
      <c r="C246" s="96"/>
      <c r="D246" s="96"/>
      <c r="E246" s="96"/>
      <c r="F246" s="96"/>
      <c r="G246" s="96"/>
      <c r="H246" s="96"/>
      <c r="I246" s="96"/>
      <c r="J246" s="96"/>
      <c r="K246" s="96"/>
      <c r="L246" s="96"/>
      <c r="M246" s="96"/>
      <c r="N246" s="96"/>
      <c r="O246" s="96"/>
      <c r="P246" s="96"/>
      <c r="Q246" s="96"/>
      <c r="R246" s="96"/>
      <c r="S246" s="96"/>
      <c r="T246" s="96"/>
      <c r="U246" s="96"/>
      <c r="V246" s="96"/>
      <c r="W246" s="96"/>
      <c r="X246" s="96"/>
      <c r="Y246" s="96"/>
      <c r="Z246" s="96"/>
      <c r="AA246" s="96"/>
      <c r="AB246" s="96"/>
      <c r="AC246" s="96"/>
      <c r="AD246" s="96"/>
      <c r="AE246" s="96"/>
      <c r="AF246" s="96"/>
      <c r="AG246" s="96"/>
      <c r="AH246" s="96"/>
      <c r="AI246" s="96"/>
      <c r="AJ246" s="96"/>
      <c r="AK246" s="96"/>
      <c r="AL246" s="96"/>
      <c r="AM246" s="96"/>
      <c r="AN246" s="96"/>
      <c r="AO246" s="96"/>
      <c r="AP246" s="96"/>
      <c r="AQ246" s="96"/>
      <c r="AR246" s="96"/>
      <c r="AS246" s="96"/>
      <c r="AT246" s="96"/>
      <c r="AU246" s="96"/>
      <c r="AV246" s="97"/>
    </row>
    <row r="247" spans="1:48" ht="16.149999999999999" customHeight="1" x14ac:dyDescent="0.15">
      <c r="A247" s="95"/>
      <c r="B247" s="96" t="s">
        <v>205</v>
      </c>
      <c r="C247" s="96"/>
      <c r="D247" s="96"/>
      <c r="E247" s="96"/>
      <c r="F247" s="96" t="s">
        <v>206</v>
      </c>
      <c r="G247" s="96"/>
      <c r="H247" s="96"/>
      <c r="I247" s="96"/>
      <c r="J247" s="96"/>
      <c r="K247" s="102"/>
      <c r="L247" s="102"/>
      <c r="M247" s="96"/>
      <c r="N247" s="96"/>
      <c r="O247" s="96"/>
      <c r="P247" s="96"/>
      <c r="Q247" s="96"/>
      <c r="R247" s="96"/>
      <c r="S247" s="96"/>
      <c r="T247" s="96"/>
      <c r="U247" s="96"/>
      <c r="V247" s="96"/>
      <c r="W247" s="96"/>
      <c r="X247" s="96"/>
      <c r="Y247" s="96"/>
      <c r="Z247" s="96"/>
      <c r="AA247" s="96"/>
      <c r="AB247" s="96"/>
      <c r="AC247" s="96"/>
      <c r="AD247" s="96"/>
      <c r="AE247" s="96"/>
      <c r="AF247" s="96"/>
      <c r="AG247" s="96"/>
      <c r="AH247" s="96"/>
      <c r="AI247" s="96"/>
      <c r="AJ247" s="96"/>
      <c r="AK247" s="96"/>
      <c r="AL247" s="96"/>
      <c r="AM247" s="96"/>
      <c r="AN247" s="96"/>
      <c r="AO247" s="96"/>
      <c r="AP247" s="96"/>
      <c r="AQ247" s="96"/>
      <c r="AR247" s="96"/>
      <c r="AS247" s="96"/>
      <c r="AT247" s="96"/>
      <c r="AU247" s="96"/>
      <c r="AV247" s="97"/>
    </row>
    <row r="248" spans="1:48" ht="16.149999999999999" customHeight="1" x14ac:dyDescent="0.15">
      <c r="A248" s="95"/>
      <c r="B248" s="96"/>
      <c r="C248" s="96"/>
      <c r="D248" s="96"/>
      <c r="E248" s="96" t="s">
        <v>129</v>
      </c>
      <c r="F248" s="96"/>
      <c r="G248" s="96"/>
      <c r="H248" s="96"/>
      <c r="I248" s="96"/>
      <c r="J248" s="96"/>
      <c r="K248" s="102"/>
      <c r="L248" s="102"/>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7"/>
    </row>
    <row r="249" spans="1:48" ht="16.149999999999999" customHeight="1" x14ac:dyDescent="0.15">
      <c r="A249" s="95"/>
      <c r="B249" s="96"/>
      <c r="C249" s="96"/>
      <c r="D249" s="96"/>
      <c r="E249" s="96" t="s">
        <v>130</v>
      </c>
      <c r="F249" s="96"/>
      <c r="G249" s="96"/>
      <c r="H249" s="96"/>
      <c r="I249" s="96"/>
      <c r="J249" s="96"/>
      <c r="K249" s="102"/>
      <c r="L249" s="102"/>
      <c r="M249" s="96"/>
      <c r="N249" s="96"/>
      <c r="O249" s="96"/>
      <c r="P249" s="96"/>
      <c r="Q249" s="96"/>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97"/>
    </row>
    <row r="250" spans="1:48" ht="16.149999999999999" customHeight="1" x14ac:dyDescent="0.15">
      <c r="A250" s="95"/>
      <c r="B250" s="96"/>
      <c r="C250" s="96"/>
      <c r="D250" s="96"/>
      <c r="E250" s="96" t="s">
        <v>29</v>
      </c>
      <c r="F250" s="96"/>
      <c r="G250" s="96"/>
      <c r="H250" s="96"/>
      <c r="I250" s="96"/>
      <c r="J250" s="96"/>
      <c r="K250" s="102"/>
      <c r="L250" s="102"/>
      <c r="M250" s="96"/>
      <c r="N250" s="96"/>
      <c r="O250" s="96"/>
      <c r="P250" s="96"/>
      <c r="Q250" s="96"/>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97"/>
    </row>
    <row r="251" spans="1:48" ht="16.149999999999999" customHeight="1" x14ac:dyDescent="0.15">
      <c r="A251" s="95"/>
      <c r="B251" s="96"/>
      <c r="C251" s="96"/>
      <c r="D251" s="96"/>
      <c r="E251" s="96" t="s">
        <v>30</v>
      </c>
      <c r="F251" s="96"/>
      <c r="G251" s="96"/>
      <c r="H251" s="96"/>
      <c r="I251" s="96"/>
      <c r="J251" s="96"/>
      <c r="K251" s="102"/>
      <c r="L251" s="102"/>
      <c r="M251" s="96"/>
      <c r="N251" s="96"/>
      <c r="O251" s="96"/>
      <c r="P251" s="96"/>
      <c r="Q251" s="96"/>
      <c r="R251" s="103"/>
      <c r="S251" s="103"/>
      <c r="T251" s="103"/>
      <c r="U251" s="103"/>
      <c r="V251" s="103"/>
      <c r="W251" s="103"/>
      <c r="X251" s="103"/>
      <c r="Y251" s="103"/>
      <c r="Z251" s="103"/>
      <c r="AA251" s="103"/>
      <c r="AB251" s="103"/>
      <c r="AC251" s="103"/>
      <c r="AD251" s="103"/>
      <c r="AE251" s="103"/>
      <c r="AF251" s="103"/>
      <c r="AG251" s="103"/>
      <c r="AH251" s="103"/>
      <c r="AI251" s="103"/>
      <c r="AJ251" s="103"/>
      <c r="AK251" s="103"/>
      <c r="AL251" s="103"/>
      <c r="AM251" s="103"/>
      <c r="AN251" s="103"/>
      <c r="AO251" s="103"/>
      <c r="AP251" s="103"/>
      <c r="AQ251" s="103"/>
      <c r="AR251" s="103"/>
      <c r="AS251" s="103"/>
      <c r="AT251" s="103"/>
      <c r="AU251" s="103"/>
      <c r="AV251" s="97"/>
    </row>
    <row r="252" spans="1:48" ht="16.149999999999999" customHeight="1" x14ac:dyDescent="0.15">
      <c r="A252" s="95"/>
      <c r="B252" s="96"/>
      <c r="C252" s="96"/>
      <c r="D252" s="96"/>
      <c r="E252" s="96" t="s">
        <v>31</v>
      </c>
      <c r="F252" s="96"/>
      <c r="G252" s="96"/>
      <c r="H252" s="96"/>
      <c r="I252" s="96"/>
      <c r="J252" s="96"/>
      <c r="K252" s="102"/>
      <c r="L252" s="102"/>
      <c r="M252" s="96"/>
      <c r="N252" s="96"/>
      <c r="O252" s="96"/>
      <c r="P252" s="96"/>
      <c r="Q252" s="96"/>
      <c r="R252" s="96"/>
      <c r="S252" s="96"/>
      <c r="T252" s="96"/>
      <c r="U252" s="96"/>
      <c r="V252" s="96"/>
      <c r="W252" s="96"/>
      <c r="X252" s="96"/>
      <c r="Y252" s="96"/>
      <c r="Z252" s="96"/>
      <c r="AA252" s="96"/>
      <c r="AB252" s="96"/>
      <c r="AC252" s="96"/>
      <c r="AD252" s="96"/>
      <c r="AE252" s="96"/>
      <c r="AF252" s="96"/>
      <c r="AG252" s="96"/>
      <c r="AH252" s="96"/>
      <c r="AI252" s="96"/>
      <c r="AJ252" s="96"/>
      <c r="AK252" s="96"/>
      <c r="AL252" s="96"/>
      <c r="AM252" s="96"/>
      <c r="AN252" s="96"/>
      <c r="AO252" s="96"/>
      <c r="AP252" s="96"/>
      <c r="AQ252" s="96"/>
      <c r="AR252" s="96"/>
      <c r="AS252" s="96"/>
      <c r="AT252" s="96"/>
      <c r="AU252" s="96"/>
      <c r="AV252" s="97"/>
    </row>
    <row r="253" spans="1:48" s="84" customFormat="1" ht="16.149999999999999" customHeight="1" x14ac:dyDescent="0.15">
      <c r="A253" s="14"/>
      <c r="B253" s="15"/>
      <c r="C253" s="15"/>
      <c r="D253" s="43" t="s">
        <v>207</v>
      </c>
      <c r="E253" s="43"/>
      <c r="F253" s="43"/>
      <c r="G253" s="43"/>
      <c r="H253" s="43"/>
      <c r="I253" s="43"/>
      <c r="J253" s="43"/>
      <c r="K253" s="43"/>
      <c r="L253" s="43"/>
      <c r="M253" s="43"/>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12"/>
    </row>
    <row r="254" spans="1:48" ht="16.149999999999999" customHeight="1" x14ac:dyDescent="0.15">
      <c r="A254" s="14"/>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97"/>
    </row>
    <row r="255" spans="1:48" ht="16.149999999999999" customHeight="1" x14ac:dyDescent="0.15">
      <c r="A255" s="14"/>
      <c r="B255" s="85" t="s">
        <v>208</v>
      </c>
      <c r="C255" s="85"/>
      <c r="D255" s="85"/>
      <c r="E255" s="85"/>
      <c r="F255" s="183" t="s">
        <v>209</v>
      </c>
      <c r="G255" s="183"/>
      <c r="H255" s="183"/>
      <c r="I255" s="183"/>
      <c r="J255" s="183"/>
      <c r="K255" s="183"/>
      <c r="L255" s="183"/>
      <c r="M255" s="183"/>
      <c r="N255" s="183"/>
      <c r="O255" s="183"/>
      <c r="P255" s="183"/>
      <c r="Q255" s="183"/>
      <c r="R255" s="183"/>
      <c r="S255" s="183"/>
      <c r="T255" s="183"/>
      <c r="U255" s="183"/>
      <c r="V255" s="183"/>
      <c r="W255" s="183"/>
      <c r="X255" s="183"/>
      <c r="Y255" s="183"/>
      <c r="Z255" s="183"/>
      <c r="AA255" s="183"/>
      <c r="AB255" s="183"/>
      <c r="AC255" s="183"/>
      <c r="AD255" s="183"/>
      <c r="AE255" s="183"/>
      <c r="AF255" s="183"/>
      <c r="AG255" s="183"/>
      <c r="AH255" s="183"/>
      <c r="AI255" s="183"/>
      <c r="AJ255" s="183"/>
      <c r="AK255" s="183"/>
      <c r="AL255" s="183"/>
      <c r="AM255" s="183"/>
      <c r="AN255" s="183"/>
      <c r="AO255" s="183"/>
      <c r="AP255" s="183"/>
      <c r="AQ255" s="183"/>
      <c r="AR255" s="183"/>
      <c r="AS255" s="183"/>
      <c r="AT255" s="183"/>
      <c r="AU255" s="183"/>
      <c r="AV255" s="97"/>
    </row>
    <row r="256" spans="1:48" ht="16.149999999999999" customHeight="1" x14ac:dyDescent="0.15">
      <c r="A256" s="14"/>
      <c r="B256" s="15"/>
      <c r="C256" s="15"/>
      <c r="D256" s="15"/>
      <c r="E256" s="15"/>
      <c r="F256" s="183"/>
      <c r="G256" s="183"/>
      <c r="H256" s="183"/>
      <c r="I256" s="183"/>
      <c r="J256" s="183"/>
      <c r="K256" s="183"/>
      <c r="L256" s="183"/>
      <c r="M256" s="183"/>
      <c r="N256" s="183"/>
      <c r="O256" s="183"/>
      <c r="P256" s="183"/>
      <c r="Q256" s="183"/>
      <c r="R256" s="183"/>
      <c r="S256" s="183"/>
      <c r="T256" s="183"/>
      <c r="U256" s="183"/>
      <c r="V256" s="183"/>
      <c r="W256" s="183"/>
      <c r="X256" s="183"/>
      <c r="Y256" s="183"/>
      <c r="Z256" s="183"/>
      <c r="AA256" s="183"/>
      <c r="AB256" s="183"/>
      <c r="AC256" s="183"/>
      <c r="AD256" s="183"/>
      <c r="AE256" s="183"/>
      <c r="AF256" s="183"/>
      <c r="AG256" s="183"/>
      <c r="AH256" s="183"/>
      <c r="AI256" s="183"/>
      <c r="AJ256" s="183"/>
      <c r="AK256" s="183"/>
      <c r="AL256" s="183"/>
      <c r="AM256" s="183"/>
      <c r="AN256" s="183"/>
      <c r="AO256" s="183"/>
      <c r="AP256" s="183"/>
      <c r="AQ256" s="183"/>
      <c r="AR256" s="183"/>
      <c r="AS256" s="183"/>
      <c r="AT256" s="183"/>
      <c r="AU256" s="183"/>
      <c r="AV256" s="97"/>
    </row>
    <row r="257" spans="1:48" ht="16.149999999999999" customHeight="1" x14ac:dyDescent="0.15">
      <c r="A257" s="14"/>
      <c r="B257" s="15"/>
      <c r="C257" s="15"/>
      <c r="D257" s="15"/>
      <c r="E257" s="15" t="s">
        <v>210</v>
      </c>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97"/>
    </row>
    <row r="258" spans="1:48" ht="16.149999999999999" customHeight="1" x14ac:dyDescent="0.15">
      <c r="A258" s="14"/>
      <c r="B258" s="15"/>
      <c r="C258" s="15"/>
      <c r="D258" s="15"/>
      <c r="E258" s="15" t="s">
        <v>211</v>
      </c>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97"/>
    </row>
    <row r="259" spans="1:48" ht="16.149999999999999" customHeight="1" x14ac:dyDescent="0.15">
      <c r="A259" s="14"/>
      <c r="B259" s="15"/>
      <c r="C259" s="15"/>
      <c r="D259" s="15"/>
      <c r="E259" s="15" t="s">
        <v>60</v>
      </c>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97"/>
    </row>
    <row r="260" spans="1:48" ht="16.149999999999999" customHeight="1" x14ac:dyDescent="0.15">
      <c r="A260" s="14"/>
      <c r="B260" s="15"/>
      <c r="C260" s="15"/>
      <c r="D260" s="15"/>
      <c r="E260" s="15" t="s">
        <v>212</v>
      </c>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97"/>
    </row>
    <row r="261" spans="1:48" ht="16.149999999999999" customHeight="1" x14ac:dyDescent="0.15">
      <c r="A261" s="14"/>
      <c r="B261" s="15"/>
      <c r="C261" s="15"/>
      <c r="D261" s="15"/>
      <c r="E261" s="15" t="s">
        <v>2</v>
      </c>
      <c r="F261" s="15"/>
      <c r="G261" s="15"/>
      <c r="H261" s="15"/>
      <c r="I261" s="15"/>
      <c r="J261" s="15"/>
      <c r="K261" s="15"/>
      <c r="L261" s="15"/>
      <c r="M261" s="15"/>
      <c r="N261" s="15"/>
      <c r="O261" s="15"/>
      <c r="P261" s="15"/>
      <c r="Q261" s="87" t="s">
        <v>37</v>
      </c>
      <c r="R261" s="160"/>
      <c r="S261" s="161"/>
      <c r="T261" s="161"/>
      <c r="U261" s="161"/>
      <c r="V261" s="161"/>
      <c r="W261" s="161"/>
      <c r="X261" s="161"/>
      <c r="Y261" s="161"/>
      <c r="Z261" s="161"/>
      <c r="AA261" s="161"/>
      <c r="AB261" s="161"/>
      <c r="AC261" s="161"/>
      <c r="AD261" s="161"/>
      <c r="AE261" s="161"/>
      <c r="AF261" s="161"/>
      <c r="AG261" s="161"/>
      <c r="AH261" s="161"/>
      <c r="AI261" s="161"/>
      <c r="AJ261" s="161"/>
      <c r="AK261" s="161"/>
      <c r="AL261" s="161"/>
      <c r="AM261" s="161"/>
      <c r="AN261" s="161"/>
      <c r="AO261" s="161"/>
      <c r="AP261" s="161"/>
      <c r="AQ261" s="161"/>
      <c r="AR261" s="161"/>
      <c r="AS261" s="161"/>
      <c r="AT261" s="161"/>
      <c r="AU261" s="162"/>
      <c r="AV261" s="97"/>
    </row>
    <row r="262" spans="1:48" ht="16.149999999999999" customHeight="1" x14ac:dyDescent="0.15">
      <c r="A262" s="110"/>
      <c r="B262" s="111" t="s">
        <v>388</v>
      </c>
      <c r="C262" s="111" t="s">
        <v>388</v>
      </c>
      <c r="D262" s="111" t="s">
        <v>388</v>
      </c>
      <c r="E262" s="111" t="s">
        <v>388</v>
      </c>
      <c r="F262" s="111" t="s">
        <v>388</v>
      </c>
      <c r="G262" s="111" t="s">
        <v>388</v>
      </c>
      <c r="H262" s="111" t="s">
        <v>388</v>
      </c>
      <c r="I262" s="111" t="s">
        <v>388</v>
      </c>
      <c r="J262" s="111" t="s">
        <v>388</v>
      </c>
      <c r="K262" s="111" t="s">
        <v>388</v>
      </c>
      <c r="L262" s="111" t="s">
        <v>388</v>
      </c>
      <c r="M262" s="111" t="s">
        <v>388</v>
      </c>
      <c r="N262" s="111" t="s">
        <v>388</v>
      </c>
      <c r="O262" s="111" t="s">
        <v>388</v>
      </c>
      <c r="P262" s="111" t="s">
        <v>388</v>
      </c>
      <c r="Q262" s="111" t="s">
        <v>388</v>
      </c>
      <c r="R262" s="111" t="s">
        <v>388</v>
      </c>
      <c r="S262" s="111" t="s">
        <v>381</v>
      </c>
      <c r="T262" s="111" t="s">
        <v>381</v>
      </c>
      <c r="U262" s="111" t="s">
        <v>381</v>
      </c>
      <c r="V262" s="111" t="s">
        <v>381</v>
      </c>
      <c r="W262" s="111" t="s">
        <v>381</v>
      </c>
      <c r="X262" s="111" t="s">
        <v>381</v>
      </c>
      <c r="Y262" s="111" t="s">
        <v>381</v>
      </c>
      <c r="Z262" s="111" t="s">
        <v>381</v>
      </c>
      <c r="AA262" s="111" t="s">
        <v>381</v>
      </c>
      <c r="AB262" s="111" t="s">
        <v>381</v>
      </c>
      <c r="AC262" s="111" t="s">
        <v>381</v>
      </c>
      <c r="AD262" s="111" t="s">
        <v>381</v>
      </c>
      <c r="AE262" s="111" t="s">
        <v>381</v>
      </c>
      <c r="AF262" s="111" t="s">
        <v>381</v>
      </c>
      <c r="AG262" s="111" t="s">
        <v>381</v>
      </c>
      <c r="AH262" s="111" t="s">
        <v>381</v>
      </c>
      <c r="AI262" s="111" t="s">
        <v>381</v>
      </c>
      <c r="AJ262" s="111" t="s">
        <v>381</v>
      </c>
      <c r="AK262" s="111" t="s">
        <v>381</v>
      </c>
      <c r="AL262" s="111" t="s">
        <v>381</v>
      </c>
      <c r="AM262" s="111" t="s">
        <v>381</v>
      </c>
      <c r="AN262" s="111" t="s">
        <v>381</v>
      </c>
      <c r="AO262" s="111" t="s">
        <v>381</v>
      </c>
      <c r="AP262" s="111" t="s">
        <v>381</v>
      </c>
      <c r="AQ262" s="111" t="s">
        <v>381</v>
      </c>
      <c r="AR262" s="111" t="s">
        <v>381</v>
      </c>
      <c r="AS262" s="111" t="s">
        <v>381</v>
      </c>
      <c r="AT262" s="111" t="s">
        <v>381</v>
      </c>
      <c r="AU262" s="111" t="s">
        <v>381</v>
      </c>
      <c r="AV262" s="97"/>
    </row>
    <row r="263" spans="1:48" ht="16.149999999999999" customHeight="1" x14ac:dyDescent="0.15">
      <c r="A263" s="95"/>
      <c r="B263" s="127" t="s">
        <v>213</v>
      </c>
      <c r="C263" s="127"/>
      <c r="D263" s="127"/>
      <c r="E263" s="101" t="s">
        <v>61</v>
      </c>
      <c r="F263" s="96"/>
      <c r="G263" s="96"/>
      <c r="H263" s="96"/>
      <c r="I263" s="96"/>
      <c r="J263" s="96"/>
      <c r="K263" s="96"/>
      <c r="L263" s="96"/>
      <c r="M263" s="96"/>
      <c r="N263" s="96"/>
      <c r="O263" s="96"/>
      <c r="P263" s="96"/>
      <c r="Q263" s="96"/>
      <c r="R263" s="96"/>
      <c r="S263" s="96"/>
      <c r="T263" s="96"/>
      <c r="U263" s="96"/>
      <c r="V263" s="96"/>
      <c r="W263" s="96"/>
      <c r="X263" s="96"/>
      <c r="Y263" s="96"/>
      <c r="Z263" s="96"/>
      <c r="AA263" s="96"/>
      <c r="AB263" s="96"/>
      <c r="AC263" s="96"/>
      <c r="AD263" s="96"/>
      <c r="AE263" s="96"/>
      <c r="AF263" s="96"/>
      <c r="AG263" s="96"/>
      <c r="AH263" s="96"/>
      <c r="AI263" s="96"/>
      <c r="AJ263" s="96"/>
      <c r="AK263" s="96"/>
      <c r="AL263" s="96"/>
      <c r="AM263" s="96"/>
      <c r="AN263" s="96"/>
      <c r="AO263" s="96"/>
      <c r="AP263" s="96"/>
      <c r="AQ263" s="96"/>
      <c r="AR263" s="96"/>
      <c r="AS263" s="96"/>
      <c r="AT263" s="96"/>
      <c r="AU263" s="96"/>
      <c r="AV263" s="97"/>
    </row>
    <row r="264" spans="1:48" ht="16.149999999999999" customHeight="1" x14ac:dyDescent="0.15">
      <c r="A264" s="95"/>
      <c r="B264" s="96" t="s">
        <v>214</v>
      </c>
      <c r="C264" s="96"/>
      <c r="D264" s="96"/>
      <c r="E264" s="96"/>
      <c r="F264" s="96" t="s">
        <v>215</v>
      </c>
      <c r="G264" s="96"/>
      <c r="H264" s="96"/>
      <c r="I264" s="96"/>
      <c r="J264" s="96"/>
      <c r="K264" s="96"/>
      <c r="L264" s="96"/>
      <c r="M264" s="96"/>
      <c r="N264" s="96"/>
      <c r="O264" s="96"/>
      <c r="P264" s="96"/>
      <c r="Q264" s="96"/>
      <c r="R264" s="96"/>
      <c r="S264" s="96"/>
      <c r="T264" s="96"/>
      <c r="U264" s="96"/>
      <c r="V264" s="96"/>
      <c r="W264" s="96"/>
      <c r="X264" s="96"/>
      <c r="Y264" s="96"/>
      <c r="Z264" s="96"/>
      <c r="AA264" s="96"/>
      <c r="AB264" s="96"/>
      <c r="AC264" s="96"/>
      <c r="AD264" s="96"/>
      <c r="AE264" s="96"/>
      <c r="AF264" s="96"/>
      <c r="AG264" s="96"/>
      <c r="AH264" s="96"/>
      <c r="AI264" s="96"/>
      <c r="AJ264" s="96"/>
      <c r="AK264" s="96"/>
      <c r="AL264" s="96"/>
      <c r="AM264" s="96"/>
      <c r="AN264" s="96"/>
      <c r="AO264" s="96"/>
      <c r="AP264" s="96"/>
      <c r="AQ264" s="96"/>
      <c r="AR264" s="96"/>
      <c r="AS264" s="96"/>
      <c r="AT264" s="96"/>
      <c r="AU264" s="96"/>
      <c r="AV264" s="97"/>
    </row>
    <row r="265" spans="1:48" ht="16.149999999999999" customHeight="1" x14ac:dyDescent="0.15">
      <c r="A265" s="95"/>
      <c r="B265" s="96"/>
      <c r="C265" s="96"/>
      <c r="D265" s="96"/>
      <c r="E265" s="96" t="s">
        <v>200</v>
      </c>
      <c r="F265" s="96"/>
      <c r="G265" s="96"/>
      <c r="H265" s="96"/>
      <c r="I265" s="96"/>
      <c r="J265" s="96"/>
      <c r="K265" s="96"/>
      <c r="L265" s="96"/>
      <c r="M265" s="96"/>
      <c r="N265" s="96"/>
      <c r="O265" s="96" t="s">
        <v>52</v>
      </c>
      <c r="P265" s="96"/>
      <c r="Q265" s="96"/>
      <c r="R265" s="96"/>
      <c r="S265" s="96"/>
      <c r="T265" s="96"/>
      <c r="U265" s="96"/>
      <c r="V265" s="96"/>
      <c r="W265" s="96"/>
      <c r="X265" s="96"/>
      <c r="Y265" s="96"/>
      <c r="Z265" s="96"/>
      <c r="AA265" s="96"/>
      <c r="AB265" s="96"/>
      <c r="AC265" s="96"/>
      <c r="AD265" s="96"/>
      <c r="AE265" s="96"/>
      <c r="AF265" s="96"/>
      <c r="AG265" s="96"/>
      <c r="AH265" s="96"/>
      <c r="AI265" s="96"/>
      <c r="AJ265" s="96"/>
      <c r="AK265" s="96"/>
      <c r="AL265" s="96"/>
      <c r="AM265" s="96"/>
      <c r="AN265" s="96"/>
      <c r="AO265" s="96"/>
      <c r="AP265" s="96"/>
      <c r="AQ265" s="96"/>
      <c r="AR265" s="96"/>
      <c r="AS265" s="96"/>
      <c r="AT265" s="96"/>
      <c r="AU265" s="96"/>
      <c r="AV265" s="97"/>
    </row>
    <row r="266" spans="1:48" ht="16.149999999999999" customHeight="1" x14ac:dyDescent="0.15">
      <c r="A266" s="95"/>
      <c r="B266" s="96"/>
      <c r="C266" s="96"/>
      <c r="D266" s="96"/>
      <c r="E266" s="96" t="s">
        <v>201</v>
      </c>
      <c r="F266" s="96"/>
      <c r="G266" s="96"/>
      <c r="H266" s="96"/>
      <c r="I266" s="96"/>
      <c r="J266" s="96"/>
      <c r="K266" s="96"/>
      <c r="L266" s="96"/>
      <c r="M266" s="96"/>
      <c r="N266" s="96"/>
      <c r="O266" s="96" t="s">
        <v>52</v>
      </c>
      <c r="P266" s="96"/>
      <c r="Q266" s="96"/>
      <c r="R266" s="96"/>
      <c r="S266" s="96"/>
      <c r="T266" s="96"/>
      <c r="U266" s="96"/>
      <c r="V266" s="96"/>
      <c r="W266" s="96"/>
      <c r="X266" s="96"/>
      <c r="Y266" s="96"/>
      <c r="Z266" s="96"/>
      <c r="AA266" s="96"/>
      <c r="AB266" s="96"/>
      <c r="AC266" s="96"/>
      <c r="AD266" s="96"/>
      <c r="AE266" s="96"/>
      <c r="AF266" s="96"/>
      <c r="AG266" s="96"/>
      <c r="AH266" s="96"/>
      <c r="AI266" s="96"/>
      <c r="AJ266" s="96"/>
      <c r="AK266" s="96"/>
      <c r="AL266" s="96"/>
      <c r="AM266" s="96"/>
      <c r="AN266" s="96"/>
      <c r="AO266" s="96"/>
      <c r="AP266" s="96"/>
      <c r="AQ266" s="96"/>
      <c r="AR266" s="96"/>
      <c r="AS266" s="96"/>
      <c r="AT266" s="96"/>
      <c r="AU266" s="96"/>
      <c r="AV266" s="97"/>
    </row>
    <row r="267" spans="1:48" ht="16.149999999999999" customHeight="1" x14ac:dyDescent="0.15">
      <c r="A267" s="95"/>
      <c r="B267" s="96"/>
      <c r="C267" s="96"/>
      <c r="D267" s="96"/>
      <c r="E267" s="96" t="s">
        <v>202</v>
      </c>
      <c r="F267" s="96"/>
      <c r="G267" s="96"/>
      <c r="H267" s="96"/>
      <c r="I267" s="96"/>
      <c r="J267" s="96"/>
      <c r="K267" s="96"/>
      <c r="L267" s="96"/>
      <c r="M267" s="96"/>
      <c r="N267" s="96"/>
      <c r="O267" s="114" t="s">
        <v>216</v>
      </c>
      <c r="P267" s="114"/>
      <c r="Q267" s="114"/>
      <c r="R267" s="114"/>
      <c r="S267" s="114"/>
      <c r="T267" s="114"/>
      <c r="U267" s="114"/>
      <c r="V267" s="114"/>
      <c r="W267" s="114"/>
      <c r="X267" s="114"/>
      <c r="Y267" s="114"/>
      <c r="Z267" s="96"/>
      <c r="AA267" s="96"/>
      <c r="AB267" s="96"/>
      <c r="AC267" s="96"/>
      <c r="AD267" s="96"/>
      <c r="AE267" s="96"/>
      <c r="AF267" s="96"/>
      <c r="AG267" s="96"/>
      <c r="AH267" s="96"/>
      <c r="AI267" s="96"/>
      <c r="AJ267" s="96"/>
      <c r="AK267" s="96"/>
      <c r="AL267" s="96"/>
      <c r="AM267" s="96"/>
      <c r="AN267" s="96"/>
      <c r="AO267" s="96"/>
      <c r="AP267" s="96"/>
      <c r="AQ267" s="96"/>
      <c r="AR267" s="96"/>
      <c r="AS267" s="96"/>
      <c r="AT267" s="96"/>
      <c r="AU267" s="96"/>
      <c r="AV267" s="97"/>
    </row>
    <row r="268" spans="1:48" ht="16.149999999999999" customHeight="1" x14ac:dyDescent="0.15">
      <c r="A268" s="95"/>
      <c r="B268" s="96"/>
      <c r="C268" s="96"/>
      <c r="D268" s="96"/>
      <c r="E268" s="96" t="s">
        <v>203</v>
      </c>
      <c r="F268" s="96"/>
      <c r="G268" s="96"/>
      <c r="H268" s="96"/>
      <c r="I268" s="96"/>
      <c r="J268" s="96"/>
      <c r="K268" s="96"/>
      <c r="L268" s="96"/>
      <c r="M268" s="96"/>
      <c r="N268" s="96"/>
      <c r="O268" s="114" t="s">
        <v>216</v>
      </c>
      <c r="P268" s="114"/>
      <c r="Q268" s="114"/>
      <c r="R268" s="114"/>
      <c r="S268" s="114"/>
      <c r="T268" s="114"/>
      <c r="U268" s="114"/>
      <c r="V268" s="114"/>
      <c r="W268" s="114"/>
      <c r="X268" s="114"/>
      <c r="Y268" s="114"/>
      <c r="Z268" s="96"/>
      <c r="AA268" s="96"/>
      <c r="AB268" s="96"/>
      <c r="AC268" s="96"/>
      <c r="AD268" s="96"/>
      <c r="AE268" s="96"/>
      <c r="AF268" s="96"/>
      <c r="AG268" s="96"/>
      <c r="AH268" s="96"/>
      <c r="AI268" s="96"/>
      <c r="AJ268" s="96"/>
      <c r="AK268" s="96"/>
      <c r="AL268" s="96"/>
      <c r="AM268" s="96"/>
      <c r="AN268" s="96"/>
      <c r="AO268" s="96"/>
      <c r="AP268" s="96"/>
      <c r="AQ268" s="96"/>
      <c r="AR268" s="96"/>
      <c r="AS268" s="96"/>
      <c r="AT268" s="96"/>
      <c r="AU268" s="96"/>
      <c r="AV268" s="97"/>
    </row>
    <row r="269" spans="1:48" ht="16.149999999999999" customHeight="1" x14ac:dyDescent="0.15">
      <c r="A269" s="95"/>
      <c r="B269" s="96"/>
      <c r="C269" s="96"/>
      <c r="D269" s="96"/>
      <c r="E269" s="96"/>
      <c r="F269" s="96"/>
      <c r="G269" s="96"/>
      <c r="H269" s="96"/>
      <c r="I269" s="96"/>
      <c r="J269" s="96"/>
      <c r="K269" s="96"/>
      <c r="L269" s="96"/>
      <c r="M269" s="96"/>
      <c r="N269" s="96"/>
      <c r="O269" s="96"/>
      <c r="P269" s="96"/>
      <c r="Q269" s="96"/>
      <c r="R269" s="96"/>
      <c r="S269" s="96"/>
      <c r="T269" s="96"/>
      <c r="U269" s="96"/>
      <c r="V269" s="96"/>
      <c r="W269" s="96"/>
      <c r="X269" s="96"/>
      <c r="Y269" s="96"/>
      <c r="Z269" s="96"/>
      <c r="AA269" s="96"/>
      <c r="AB269" s="96"/>
      <c r="AC269" s="96"/>
      <c r="AD269" s="96"/>
      <c r="AE269" s="96"/>
      <c r="AF269" s="96"/>
      <c r="AG269" s="96"/>
      <c r="AH269" s="96"/>
      <c r="AI269" s="96"/>
      <c r="AJ269" s="96"/>
      <c r="AK269" s="96"/>
      <c r="AL269" s="96"/>
      <c r="AM269" s="96"/>
      <c r="AN269" s="96"/>
      <c r="AO269" s="96"/>
      <c r="AP269" s="96"/>
      <c r="AQ269" s="96"/>
      <c r="AR269" s="96"/>
      <c r="AS269" s="96"/>
      <c r="AT269" s="96"/>
      <c r="AU269" s="96"/>
      <c r="AV269" s="97"/>
    </row>
    <row r="270" spans="1:48" ht="16.149999999999999" customHeight="1" x14ac:dyDescent="0.15">
      <c r="A270" s="95"/>
      <c r="B270" s="96" t="s">
        <v>217</v>
      </c>
      <c r="C270" s="96"/>
      <c r="D270" s="96"/>
      <c r="E270" s="96"/>
      <c r="F270" s="96" t="s">
        <v>435</v>
      </c>
      <c r="G270" s="96"/>
      <c r="H270" s="96"/>
      <c r="I270" s="96"/>
      <c r="J270" s="96"/>
      <c r="K270" s="102"/>
      <c r="L270" s="102"/>
      <c r="M270" s="96"/>
      <c r="N270" s="96"/>
      <c r="O270" s="96"/>
      <c r="P270" s="96"/>
      <c r="Q270" s="96"/>
      <c r="R270" s="96"/>
      <c r="S270" s="96"/>
      <c r="T270" s="96"/>
      <c r="U270" s="96"/>
      <c r="V270" s="96"/>
      <c r="W270" s="96"/>
      <c r="X270" s="96"/>
      <c r="Y270" s="96"/>
      <c r="Z270" s="96"/>
      <c r="AA270" s="96"/>
      <c r="AB270" s="96"/>
      <c r="AC270" s="96"/>
      <c r="AD270" s="96"/>
      <c r="AE270" s="96"/>
      <c r="AF270" s="96"/>
      <c r="AG270" s="96"/>
      <c r="AH270" s="96"/>
      <c r="AI270" s="96"/>
      <c r="AJ270" s="96"/>
      <c r="AK270" s="96"/>
      <c r="AL270" s="96"/>
      <c r="AM270" s="96"/>
      <c r="AN270" s="96"/>
      <c r="AO270" s="96"/>
      <c r="AP270" s="96"/>
      <c r="AQ270" s="96"/>
      <c r="AR270" s="96"/>
      <c r="AS270" s="96"/>
      <c r="AT270" s="96"/>
      <c r="AU270" s="96"/>
      <c r="AV270" s="97"/>
    </row>
    <row r="271" spans="1:48" ht="16.149999999999999" customHeight="1" x14ac:dyDescent="0.15">
      <c r="A271" s="95"/>
      <c r="B271" s="96"/>
      <c r="C271" s="96"/>
      <c r="D271" s="96"/>
      <c r="E271" s="96" t="s">
        <v>129</v>
      </c>
      <c r="F271" s="96"/>
      <c r="G271" s="96"/>
      <c r="H271" s="96"/>
      <c r="I271" s="96"/>
      <c r="J271" s="96"/>
      <c r="K271" s="102"/>
      <c r="L271" s="102"/>
      <c r="M271" s="96"/>
      <c r="N271" s="96"/>
      <c r="O271" s="96"/>
      <c r="P271" s="96"/>
      <c r="Q271" s="96"/>
      <c r="R271" s="96"/>
      <c r="S271" s="96"/>
      <c r="T271" s="96"/>
      <c r="U271" s="96"/>
      <c r="V271" s="96"/>
      <c r="W271" s="96"/>
      <c r="X271" s="96"/>
      <c r="Y271" s="96"/>
      <c r="Z271" s="96"/>
      <c r="AA271" s="96"/>
      <c r="AB271" s="96"/>
      <c r="AC271" s="96"/>
      <c r="AD271" s="96"/>
      <c r="AE271" s="96"/>
      <c r="AF271" s="96"/>
      <c r="AG271" s="96"/>
      <c r="AH271" s="96"/>
      <c r="AI271" s="96"/>
      <c r="AJ271" s="96"/>
      <c r="AK271" s="96"/>
      <c r="AL271" s="96"/>
      <c r="AM271" s="96"/>
      <c r="AN271" s="96"/>
      <c r="AO271" s="96"/>
      <c r="AP271" s="96"/>
      <c r="AQ271" s="96"/>
      <c r="AR271" s="96"/>
      <c r="AS271" s="96"/>
      <c r="AT271" s="96"/>
      <c r="AU271" s="96"/>
      <c r="AV271" s="16"/>
    </row>
    <row r="272" spans="1:48" ht="16.149999999999999" customHeight="1" x14ac:dyDescent="0.15">
      <c r="A272" s="95"/>
      <c r="B272" s="96"/>
      <c r="C272" s="96"/>
      <c r="D272" s="96"/>
      <c r="E272" s="96" t="s">
        <v>130</v>
      </c>
      <c r="F272" s="96"/>
      <c r="G272" s="96"/>
      <c r="H272" s="96"/>
      <c r="I272" s="96"/>
      <c r="J272" s="96"/>
      <c r="K272" s="102"/>
      <c r="L272" s="102"/>
      <c r="M272" s="96"/>
      <c r="N272" s="96"/>
      <c r="O272" s="96"/>
      <c r="P272" s="96"/>
      <c r="Q272" s="96"/>
      <c r="R272" s="103"/>
      <c r="S272" s="103"/>
      <c r="T272" s="103"/>
      <c r="U272" s="103"/>
      <c r="V272" s="103"/>
      <c r="W272" s="103"/>
      <c r="X272" s="103"/>
      <c r="Y272" s="103"/>
      <c r="Z272" s="103"/>
      <c r="AA272" s="103"/>
      <c r="AB272" s="103"/>
      <c r="AC272" s="103"/>
      <c r="AD272" s="103"/>
      <c r="AE272" s="103"/>
      <c r="AF272" s="103"/>
      <c r="AG272" s="103"/>
      <c r="AH272" s="103"/>
      <c r="AI272" s="103"/>
      <c r="AJ272" s="103"/>
      <c r="AK272" s="103"/>
      <c r="AL272" s="103"/>
      <c r="AM272" s="103"/>
      <c r="AN272" s="103"/>
      <c r="AO272" s="103"/>
      <c r="AP272" s="103"/>
      <c r="AQ272" s="103"/>
      <c r="AR272" s="103"/>
      <c r="AS272" s="103"/>
      <c r="AT272" s="103"/>
      <c r="AU272" s="103"/>
      <c r="AV272" s="16"/>
    </row>
    <row r="273" spans="1:48" ht="16.149999999999999" customHeight="1" x14ac:dyDescent="0.15">
      <c r="A273" s="95"/>
      <c r="B273" s="96"/>
      <c r="C273" s="96"/>
      <c r="D273" s="96"/>
      <c r="E273" s="96" t="s">
        <v>29</v>
      </c>
      <c r="F273" s="96"/>
      <c r="G273" s="96"/>
      <c r="H273" s="96"/>
      <c r="I273" s="96"/>
      <c r="J273" s="96"/>
      <c r="K273" s="102"/>
      <c r="L273" s="102"/>
      <c r="M273" s="96"/>
      <c r="N273" s="96"/>
      <c r="O273" s="96"/>
      <c r="P273" s="96"/>
      <c r="Q273" s="96"/>
      <c r="R273" s="103"/>
      <c r="S273" s="103"/>
      <c r="T273" s="103"/>
      <c r="U273" s="103"/>
      <c r="V273" s="103"/>
      <c r="W273" s="103"/>
      <c r="X273" s="103"/>
      <c r="Y273" s="103"/>
      <c r="Z273" s="103"/>
      <c r="AA273" s="103"/>
      <c r="AB273" s="103"/>
      <c r="AC273" s="103"/>
      <c r="AD273" s="103"/>
      <c r="AE273" s="103"/>
      <c r="AF273" s="103"/>
      <c r="AG273" s="103"/>
      <c r="AH273" s="103"/>
      <c r="AI273" s="103"/>
      <c r="AJ273" s="103"/>
      <c r="AK273" s="103"/>
      <c r="AL273" s="103"/>
      <c r="AM273" s="103"/>
      <c r="AN273" s="103"/>
      <c r="AO273" s="103"/>
      <c r="AP273" s="103"/>
      <c r="AQ273" s="103"/>
      <c r="AR273" s="103"/>
      <c r="AS273" s="103"/>
      <c r="AT273" s="103"/>
      <c r="AU273" s="103"/>
      <c r="AV273" s="16"/>
    </row>
    <row r="274" spans="1:48" ht="16.149999999999999" customHeight="1" x14ac:dyDescent="0.15">
      <c r="A274" s="95"/>
      <c r="B274" s="96"/>
      <c r="C274" s="96"/>
      <c r="D274" s="96"/>
      <c r="E274" s="96" t="s">
        <v>30</v>
      </c>
      <c r="F274" s="96"/>
      <c r="G274" s="96"/>
      <c r="H274" s="96"/>
      <c r="I274" s="96"/>
      <c r="J274" s="96"/>
      <c r="K274" s="102"/>
      <c r="L274" s="102"/>
      <c r="M274" s="96"/>
      <c r="N274" s="96"/>
      <c r="O274" s="96"/>
      <c r="P274" s="96"/>
      <c r="Q274" s="96"/>
      <c r="R274" s="103"/>
      <c r="S274" s="103"/>
      <c r="T274" s="103"/>
      <c r="U274" s="103"/>
      <c r="V274" s="103"/>
      <c r="W274" s="103"/>
      <c r="X274" s="103"/>
      <c r="Y274" s="103"/>
      <c r="Z274" s="103"/>
      <c r="AA274" s="103"/>
      <c r="AB274" s="103"/>
      <c r="AC274" s="103"/>
      <c r="AD274" s="103"/>
      <c r="AE274" s="103"/>
      <c r="AF274" s="103"/>
      <c r="AG274" s="103"/>
      <c r="AH274" s="103"/>
      <c r="AI274" s="103"/>
      <c r="AJ274" s="103"/>
      <c r="AK274" s="103"/>
      <c r="AL274" s="103"/>
      <c r="AM274" s="103"/>
      <c r="AN274" s="103"/>
      <c r="AO274" s="103"/>
      <c r="AP274" s="103"/>
      <c r="AQ274" s="103"/>
      <c r="AR274" s="103"/>
      <c r="AS274" s="103"/>
      <c r="AT274" s="103"/>
      <c r="AU274" s="103"/>
      <c r="AV274" s="16"/>
    </row>
    <row r="275" spans="1:48" ht="16.149999999999999" customHeight="1" x14ac:dyDescent="0.15">
      <c r="A275" s="95"/>
      <c r="B275" s="96"/>
      <c r="C275" s="96"/>
      <c r="D275" s="96"/>
      <c r="E275" s="96" t="s">
        <v>31</v>
      </c>
      <c r="F275" s="96"/>
      <c r="G275" s="96"/>
      <c r="H275" s="96"/>
      <c r="I275" s="96"/>
      <c r="J275" s="96"/>
      <c r="K275" s="102"/>
      <c r="L275" s="102"/>
      <c r="M275" s="96"/>
      <c r="N275" s="96"/>
      <c r="O275" s="96"/>
      <c r="P275" s="96"/>
      <c r="Q275" s="96"/>
      <c r="R275" s="96"/>
      <c r="S275" s="96"/>
      <c r="T275" s="96"/>
      <c r="U275" s="96"/>
      <c r="V275" s="96"/>
      <c r="W275" s="96"/>
      <c r="X275" s="96"/>
      <c r="Y275" s="96"/>
      <c r="Z275" s="96"/>
      <c r="AA275" s="96"/>
      <c r="AB275" s="96"/>
      <c r="AC275" s="96"/>
      <c r="AD275" s="96"/>
      <c r="AE275" s="96"/>
      <c r="AF275" s="96"/>
      <c r="AG275" s="96"/>
      <c r="AH275" s="96"/>
      <c r="AI275" s="96"/>
      <c r="AJ275" s="96"/>
      <c r="AK275" s="96"/>
      <c r="AL275" s="96"/>
      <c r="AM275" s="96"/>
      <c r="AN275" s="96"/>
      <c r="AO275" s="96"/>
      <c r="AP275" s="96"/>
      <c r="AQ275" s="96"/>
      <c r="AR275" s="96"/>
      <c r="AS275" s="96"/>
      <c r="AT275" s="96"/>
      <c r="AU275" s="96"/>
      <c r="AV275" s="16"/>
    </row>
    <row r="276" spans="1:48" ht="16.149999999999999" customHeight="1" x14ac:dyDescent="0.15">
      <c r="A276" s="14"/>
      <c r="B276" s="15"/>
      <c r="C276" s="15"/>
      <c r="D276" s="85" t="s">
        <v>218</v>
      </c>
      <c r="E276" s="85"/>
      <c r="F276" s="85"/>
      <c r="G276" s="85"/>
      <c r="H276" s="85"/>
      <c r="I276" s="85"/>
      <c r="J276" s="85"/>
      <c r="K276" s="85"/>
      <c r="L276" s="85"/>
      <c r="M276" s="8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6"/>
    </row>
    <row r="277" spans="1:48" ht="16.149999999999999" customHeight="1" x14ac:dyDescent="0.15">
      <c r="A277" s="14"/>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6"/>
    </row>
    <row r="278" spans="1:48" ht="16.149999999999999" customHeight="1" x14ac:dyDescent="0.15">
      <c r="A278" s="14"/>
      <c r="B278" s="44" t="s">
        <v>229</v>
      </c>
      <c r="C278" s="44"/>
      <c r="D278" s="44"/>
      <c r="E278" s="44"/>
      <c r="F278" s="183" t="s">
        <v>219</v>
      </c>
      <c r="G278" s="183"/>
      <c r="H278" s="183"/>
      <c r="I278" s="183"/>
      <c r="J278" s="183"/>
      <c r="K278" s="183"/>
      <c r="L278" s="183"/>
      <c r="M278" s="183"/>
      <c r="N278" s="183"/>
      <c r="O278" s="183"/>
      <c r="P278" s="183"/>
      <c r="Q278" s="183"/>
      <c r="R278" s="183"/>
      <c r="S278" s="183"/>
      <c r="T278" s="183"/>
      <c r="U278" s="183"/>
      <c r="V278" s="183"/>
      <c r="W278" s="183"/>
      <c r="X278" s="183"/>
      <c r="Y278" s="183"/>
      <c r="Z278" s="183"/>
      <c r="AA278" s="183"/>
      <c r="AB278" s="183"/>
      <c r="AC278" s="183"/>
      <c r="AD278" s="183"/>
      <c r="AE278" s="183"/>
      <c r="AF278" s="183"/>
      <c r="AG278" s="183"/>
      <c r="AH278" s="183"/>
      <c r="AI278" s="183"/>
      <c r="AJ278" s="183"/>
      <c r="AK278" s="183"/>
      <c r="AL278" s="183"/>
      <c r="AM278" s="183"/>
      <c r="AN278" s="183"/>
      <c r="AO278" s="183"/>
      <c r="AP278" s="183"/>
      <c r="AQ278" s="183"/>
      <c r="AR278" s="183"/>
      <c r="AS278" s="183"/>
      <c r="AT278" s="183"/>
      <c r="AU278" s="183"/>
      <c r="AV278" s="16"/>
    </row>
    <row r="279" spans="1:48" ht="16.149999999999999" customHeight="1" x14ac:dyDescent="0.15">
      <c r="A279" s="14"/>
      <c r="B279" s="15"/>
      <c r="C279" s="15"/>
      <c r="D279" s="15"/>
      <c r="E279" s="15"/>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3"/>
      <c r="AL279" s="183"/>
      <c r="AM279" s="183"/>
      <c r="AN279" s="183"/>
      <c r="AO279" s="183"/>
      <c r="AP279" s="183"/>
      <c r="AQ279" s="183"/>
      <c r="AR279" s="183"/>
      <c r="AS279" s="183"/>
      <c r="AT279" s="183"/>
      <c r="AU279" s="183"/>
      <c r="AV279" s="16"/>
    </row>
    <row r="280" spans="1:48" ht="16.149999999999999" customHeight="1" x14ac:dyDescent="0.15">
      <c r="A280" s="14"/>
      <c r="B280" s="15"/>
      <c r="C280" s="15"/>
      <c r="D280" s="15"/>
      <c r="E280" s="15" t="s">
        <v>210</v>
      </c>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6"/>
    </row>
    <row r="281" spans="1:48" ht="16.149999999999999" customHeight="1" x14ac:dyDescent="0.15">
      <c r="A281" s="14"/>
      <c r="B281" s="15"/>
      <c r="C281" s="15"/>
      <c r="D281" s="15"/>
      <c r="E281" s="15" t="s">
        <v>211</v>
      </c>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6"/>
    </row>
    <row r="282" spans="1:48" s="84" customFormat="1" ht="16.149999999999999" customHeight="1" x14ac:dyDescent="0.15">
      <c r="A282" s="14"/>
      <c r="B282" s="15"/>
      <c r="C282" s="15"/>
      <c r="D282" s="15"/>
      <c r="E282" s="15" t="s">
        <v>60</v>
      </c>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12"/>
    </row>
    <row r="283" spans="1:48" ht="16.149999999999999" customHeight="1" x14ac:dyDescent="0.15">
      <c r="A283" s="14"/>
      <c r="B283" s="15"/>
      <c r="C283" s="15"/>
      <c r="D283" s="15"/>
      <c r="E283" s="15" t="s">
        <v>212</v>
      </c>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97"/>
    </row>
    <row r="284" spans="1:48" ht="16.149999999999999" customHeight="1" x14ac:dyDescent="0.15">
      <c r="A284" s="14"/>
      <c r="B284" s="15"/>
      <c r="C284" s="15"/>
      <c r="D284" s="15"/>
      <c r="E284" s="15" t="s">
        <v>2</v>
      </c>
      <c r="F284" s="15"/>
      <c r="G284" s="15"/>
      <c r="H284" s="15"/>
      <c r="I284" s="15"/>
      <c r="J284" s="15"/>
      <c r="K284" s="15"/>
      <c r="L284" s="15"/>
      <c r="M284" s="15"/>
      <c r="N284" s="15"/>
      <c r="O284" s="15"/>
      <c r="P284" s="15"/>
      <c r="Q284" s="87" t="s">
        <v>37</v>
      </c>
      <c r="R284" s="160"/>
      <c r="S284" s="161"/>
      <c r="T284" s="161"/>
      <c r="U284" s="161"/>
      <c r="V284" s="161"/>
      <c r="W284" s="161"/>
      <c r="X284" s="161"/>
      <c r="Y284" s="161"/>
      <c r="Z284" s="161"/>
      <c r="AA284" s="161"/>
      <c r="AB284" s="161"/>
      <c r="AC284" s="161"/>
      <c r="AD284" s="161"/>
      <c r="AE284" s="161"/>
      <c r="AF284" s="161"/>
      <c r="AG284" s="161"/>
      <c r="AH284" s="161"/>
      <c r="AI284" s="161"/>
      <c r="AJ284" s="161"/>
      <c r="AK284" s="161"/>
      <c r="AL284" s="161"/>
      <c r="AM284" s="161"/>
      <c r="AN284" s="161"/>
      <c r="AO284" s="161"/>
      <c r="AP284" s="161"/>
      <c r="AQ284" s="161"/>
      <c r="AR284" s="161"/>
      <c r="AS284" s="161"/>
      <c r="AT284" s="161"/>
      <c r="AU284" s="162"/>
      <c r="AV284" s="97"/>
    </row>
    <row r="285" spans="1:48" ht="16.149999999999999" customHeight="1" x14ac:dyDescent="0.15">
      <c r="A285" s="110"/>
      <c r="B285" s="111" t="s">
        <v>382</v>
      </c>
      <c r="C285" s="111" t="s">
        <v>382</v>
      </c>
      <c r="D285" s="111" t="s">
        <v>382</v>
      </c>
      <c r="E285" s="111" t="s">
        <v>382</v>
      </c>
      <c r="F285" s="111" t="s">
        <v>382</v>
      </c>
      <c r="G285" s="111" t="s">
        <v>382</v>
      </c>
      <c r="H285" s="111" t="s">
        <v>382</v>
      </c>
      <c r="I285" s="111" t="s">
        <v>382</v>
      </c>
      <c r="J285" s="111" t="s">
        <v>382</v>
      </c>
      <c r="K285" s="111" t="s">
        <v>382</v>
      </c>
      <c r="L285" s="111" t="s">
        <v>382</v>
      </c>
      <c r="M285" s="111" t="s">
        <v>382</v>
      </c>
      <c r="N285" s="111" t="s">
        <v>382</v>
      </c>
      <c r="O285" s="111" t="s">
        <v>382</v>
      </c>
      <c r="P285" s="111" t="s">
        <v>382</v>
      </c>
      <c r="Q285" s="111" t="s">
        <v>382</v>
      </c>
      <c r="R285" s="111" t="s">
        <v>382</v>
      </c>
      <c r="S285" s="111" t="s">
        <v>382</v>
      </c>
      <c r="T285" s="111" t="s">
        <v>382</v>
      </c>
      <c r="U285" s="111" t="s">
        <v>382</v>
      </c>
      <c r="V285" s="111" t="s">
        <v>382</v>
      </c>
      <c r="W285" s="111" t="s">
        <v>389</v>
      </c>
      <c r="X285" s="111" t="s">
        <v>389</v>
      </c>
      <c r="Y285" s="111" t="s">
        <v>389</v>
      </c>
      <c r="Z285" s="111" t="s">
        <v>390</v>
      </c>
      <c r="AA285" s="111" t="s">
        <v>390</v>
      </c>
      <c r="AB285" s="111" t="s">
        <v>390</v>
      </c>
      <c r="AC285" s="111" t="s">
        <v>390</v>
      </c>
      <c r="AD285" s="111" t="s">
        <v>390</v>
      </c>
      <c r="AE285" s="111" t="s">
        <v>390</v>
      </c>
      <c r="AF285" s="111" t="s">
        <v>390</v>
      </c>
      <c r="AG285" s="111" t="s">
        <v>390</v>
      </c>
      <c r="AH285" s="111" t="s">
        <v>390</v>
      </c>
      <c r="AI285" s="111" t="s">
        <v>390</v>
      </c>
      <c r="AJ285" s="111" t="s">
        <v>390</v>
      </c>
      <c r="AK285" s="111" t="s">
        <v>390</v>
      </c>
      <c r="AL285" s="111" t="s">
        <v>390</v>
      </c>
      <c r="AM285" s="111" t="s">
        <v>390</v>
      </c>
      <c r="AN285" s="111" t="s">
        <v>390</v>
      </c>
      <c r="AO285" s="111" t="s">
        <v>390</v>
      </c>
      <c r="AP285" s="111" t="s">
        <v>390</v>
      </c>
      <c r="AQ285" s="111" t="s">
        <v>390</v>
      </c>
      <c r="AR285" s="111" t="s">
        <v>390</v>
      </c>
      <c r="AS285" s="111" t="s">
        <v>390</v>
      </c>
      <c r="AT285" s="111" t="s">
        <v>390</v>
      </c>
      <c r="AU285" s="111" t="s">
        <v>390</v>
      </c>
      <c r="AV285" s="97"/>
    </row>
    <row r="286" spans="1:48" ht="16.149999999999999" customHeight="1" x14ac:dyDescent="0.15">
      <c r="A286" s="95"/>
      <c r="B286" s="128" t="s">
        <v>220</v>
      </c>
      <c r="C286" s="128"/>
      <c r="D286" s="128"/>
      <c r="E286" s="101" t="s">
        <v>62</v>
      </c>
      <c r="F286" s="96"/>
      <c r="G286" s="96"/>
      <c r="H286" s="96"/>
      <c r="I286" s="96"/>
      <c r="J286" s="96"/>
      <c r="K286" s="96"/>
      <c r="L286" s="96"/>
      <c r="M286" s="96"/>
      <c r="N286" s="96"/>
      <c r="O286" s="96"/>
      <c r="P286" s="96"/>
      <c r="Q286" s="96"/>
      <c r="R286" s="96"/>
      <c r="S286" s="96"/>
      <c r="T286" s="96"/>
      <c r="U286" s="96"/>
      <c r="V286" s="96"/>
      <c r="W286" s="96"/>
      <c r="X286" s="96"/>
      <c r="Y286" s="96"/>
      <c r="Z286" s="96"/>
      <c r="AA286" s="96"/>
      <c r="AB286" s="96"/>
      <c r="AC286" s="96"/>
      <c r="AD286" s="96"/>
      <c r="AE286" s="96"/>
      <c r="AF286" s="96"/>
      <c r="AG286" s="96"/>
      <c r="AH286" s="96"/>
      <c r="AI286" s="96"/>
      <c r="AJ286" s="96"/>
      <c r="AK286" s="96"/>
      <c r="AL286" s="96"/>
      <c r="AM286" s="96"/>
      <c r="AN286" s="96"/>
      <c r="AO286" s="96"/>
      <c r="AP286" s="96"/>
      <c r="AQ286" s="96"/>
      <c r="AR286" s="96"/>
      <c r="AS286" s="96"/>
      <c r="AT286" s="96"/>
      <c r="AU286" s="96"/>
      <c r="AV286" s="97"/>
    </row>
    <row r="287" spans="1:48" ht="16.149999999999999" customHeight="1" x14ac:dyDescent="0.15">
      <c r="A287" s="95"/>
      <c r="B287" s="96" t="s">
        <v>221</v>
      </c>
      <c r="C287" s="96"/>
      <c r="D287" s="96"/>
      <c r="E287" s="96"/>
      <c r="F287" s="96" t="s">
        <v>222</v>
      </c>
      <c r="G287" s="96"/>
      <c r="H287" s="96"/>
      <c r="I287" s="96"/>
      <c r="J287" s="96"/>
      <c r="K287" s="96"/>
      <c r="L287" s="96"/>
      <c r="M287" s="96"/>
      <c r="N287" s="96"/>
      <c r="O287" s="96"/>
      <c r="P287" s="96"/>
      <c r="Q287" s="96"/>
      <c r="R287" s="96"/>
      <c r="S287" s="96"/>
      <c r="T287" s="96"/>
      <c r="U287" s="96"/>
      <c r="V287" s="96"/>
      <c r="W287" s="96"/>
      <c r="X287" s="96"/>
      <c r="Y287" s="96"/>
      <c r="Z287" s="96"/>
      <c r="AA287" s="96"/>
      <c r="AB287" s="96"/>
      <c r="AC287" s="96"/>
      <c r="AD287" s="96"/>
      <c r="AE287" s="96"/>
      <c r="AF287" s="96"/>
      <c r="AG287" s="96"/>
      <c r="AH287" s="96"/>
      <c r="AI287" s="96"/>
      <c r="AJ287" s="96"/>
      <c r="AK287" s="96"/>
      <c r="AL287" s="96"/>
      <c r="AM287" s="96"/>
      <c r="AN287" s="96"/>
      <c r="AO287" s="96"/>
      <c r="AP287" s="96"/>
      <c r="AQ287" s="96"/>
      <c r="AR287" s="96"/>
      <c r="AS287" s="96"/>
      <c r="AT287" s="96"/>
      <c r="AU287" s="96"/>
      <c r="AV287" s="97"/>
    </row>
    <row r="288" spans="1:48" ht="16.149999999999999" customHeight="1" x14ac:dyDescent="0.15">
      <c r="A288" s="95"/>
      <c r="B288" s="96"/>
      <c r="C288" s="96"/>
      <c r="D288" s="96"/>
      <c r="E288" s="96" t="s">
        <v>200</v>
      </c>
      <c r="F288" s="96"/>
      <c r="G288" s="96"/>
      <c r="H288" s="96"/>
      <c r="I288" s="96"/>
      <c r="J288" s="96"/>
      <c r="K288" s="96"/>
      <c r="L288" s="96"/>
      <c r="M288" s="96"/>
      <c r="N288" s="96"/>
      <c r="O288" s="96" t="s">
        <v>52</v>
      </c>
      <c r="P288" s="96"/>
      <c r="Q288" s="96"/>
      <c r="R288" s="96"/>
      <c r="S288" s="96"/>
      <c r="T288" s="96"/>
      <c r="U288" s="96"/>
      <c r="V288" s="96"/>
      <c r="W288" s="96"/>
      <c r="X288" s="96"/>
      <c r="Y288" s="96"/>
      <c r="Z288" s="96"/>
      <c r="AA288" s="96"/>
      <c r="AB288" s="96"/>
      <c r="AC288" s="96"/>
      <c r="AD288" s="96"/>
      <c r="AE288" s="96"/>
      <c r="AF288" s="96"/>
      <c r="AG288" s="96"/>
      <c r="AH288" s="96"/>
      <c r="AI288" s="96"/>
      <c r="AJ288" s="96"/>
      <c r="AK288" s="96"/>
      <c r="AL288" s="96"/>
      <c r="AM288" s="96"/>
      <c r="AN288" s="96"/>
      <c r="AO288" s="96"/>
      <c r="AP288" s="96"/>
      <c r="AQ288" s="96"/>
      <c r="AR288" s="96"/>
      <c r="AS288" s="96"/>
      <c r="AT288" s="96"/>
      <c r="AU288" s="96"/>
      <c r="AV288" s="97"/>
    </row>
    <row r="289" spans="1:48" ht="16.149999999999999" customHeight="1" x14ac:dyDescent="0.15">
      <c r="A289" s="95"/>
      <c r="B289" s="96"/>
      <c r="C289" s="96"/>
      <c r="D289" s="96"/>
      <c r="E289" s="96" t="s">
        <v>201</v>
      </c>
      <c r="F289" s="96"/>
      <c r="G289" s="96"/>
      <c r="H289" s="96"/>
      <c r="I289" s="96"/>
      <c r="J289" s="96"/>
      <c r="K289" s="96"/>
      <c r="L289" s="96"/>
      <c r="M289" s="96"/>
      <c r="N289" s="96"/>
      <c r="O289" s="96" t="s">
        <v>52</v>
      </c>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96"/>
      <c r="AR289" s="96"/>
      <c r="AS289" s="96"/>
      <c r="AT289" s="96"/>
      <c r="AU289" s="96"/>
      <c r="AV289" s="97"/>
    </row>
    <row r="290" spans="1:48" ht="16.149999999999999" customHeight="1" x14ac:dyDescent="0.15">
      <c r="A290" s="95"/>
      <c r="B290" s="96"/>
      <c r="C290" s="96"/>
      <c r="D290" s="96"/>
      <c r="E290" s="96" t="s">
        <v>202</v>
      </c>
      <c r="F290" s="96"/>
      <c r="G290" s="96"/>
      <c r="H290" s="96"/>
      <c r="I290" s="96"/>
      <c r="J290" s="96"/>
      <c r="K290" s="96"/>
      <c r="L290" s="96"/>
      <c r="M290" s="96"/>
      <c r="N290" s="96"/>
      <c r="O290" s="105" t="s">
        <v>223</v>
      </c>
      <c r="P290" s="105"/>
      <c r="Q290" s="105"/>
      <c r="R290" s="105"/>
      <c r="S290" s="105"/>
      <c r="T290" s="105"/>
      <c r="U290" s="105"/>
      <c r="V290" s="105"/>
      <c r="W290" s="105"/>
      <c r="X290" s="105"/>
      <c r="Y290" s="105"/>
      <c r="Z290" s="96"/>
      <c r="AA290" s="96"/>
      <c r="AB290" s="96"/>
      <c r="AC290" s="96"/>
      <c r="AD290" s="96"/>
      <c r="AE290" s="96"/>
      <c r="AF290" s="96"/>
      <c r="AG290" s="96"/>
      <c r="AH290" s="96"/>
      <c r="AI290" s="96"/>
      <c r="AJ290" s="96"/>
      <c r="AK290" s="96"/>
      <c r="AL290" s="96"/>
      <c r="AM290" s="96"/>
      <c r="AN290" s="96"/>
      <c r="AO290" s="96"/>
      <c r="AP290" s="96"/>
      <c r="AQ290" s="96"/>
      <c r="AR290" s="96"/>
      <c r="AS290" s="96"/>
      <c r="AT290" s="96"/>
      <c r="AU290" s="96"/>
      <c r="AV290" s="97"/>
    </row>
    <row r="291" spans="1:48" ht="16.149999999999999" customHeight="1" x14ac:dyDescent="0.15">
      <c r="A291" s="95"/>
      <c r="B291" s="96"/>
      <c r="C291" s="96"/>
      <c r="D291" s="96"/>
      <c r="E291" s="96" t="s">
        <v>203</v>
      </c>
      <c r="F291" s="96"/>
      <c r="G291" s="96"/>
      <c r="H291" s="96"/>
      <c r="I291" s="96"/>
      <c r="J291" s="96"/>
      <c r="K291" s="96"/>
      <c r="L291" s="96"/>
      <c r="M291" s="96"/>
      <c r="N291" s="96"/>
      <c r="O291" s="105" t="s">
        <v>223</v>
      </c>
      <c r="P291" s="105"/>
      <c r="Q291" s="105"/>
      <c r="R291" s="105"/>
      <c r="S291" s="105"/>
      <c r="T291" s="105"/>
      <c r="U291" s="105"/>
      <c r="V291" s="105"/>
      <c r="W291" s="105"/>
      <c r="X291" s="105"/>
      <c r="Y291" s="105"/>
      <c r="Z291" s="96"/>
      <c r="AA291" s="96"/>
      <c r="AB291" s="96"/>
      <c r="AC291" s="96"/>
      <c r="AD291" s="96"/>
      <c r="AE291" s="96"/>
      <c r="AF291" s="96"/>
      <c r="AG291" s="96"/>
      <c r="AH291" s="96"/>
      <c r="AI291" s="96"/>
      <c r="AJ291" s="96"/>
      <c r="AK291" s="96"/>
      <c r="AL291" s="96"/>
      <c r="AM291" s="96"/>
      <c r="AN291" s="96"/>
      <c r="AO291" s="96"/>
      <c r="AP291" s="96"/>
      <c r="AQ291" s="96"/>
      <c r="AR291" s="96"/>
      <c r="AS291" s="96"/>
      <c r="AT291" s="96"/>
      <c r="AU291" s="96"/>
      <c r="AV291" s="97"/>
    </row>
    <row r="292" spans="1:48" ht="16.149999999999999" customHeight="1" x14ac:dyDescent="0.15">
      <c r="A292" s="95"/>
      <c r="B292" s="96"/>
      <c r="C292" s="96"/>
      <c r="D292" s="96"/>
      <c r="E292" s="96"/>
      <c r="F292" s="96"/>
      <c r="G292" s="96"/>
      <c r="H292" s="96"/>
      <c r="I292" s="96"/>
      <c r="J292" s="96"/>
      <c r="K292" s="96"/>
      <c r="L292" s="96"/>
      <c r="M292" s="96"/>
      <c r="N292" s="96"/>
      <c r="O292" s="96"/>
      <c r="P292" s="96"/>
      <c r="Q292" s="96"/>
      <c r="R292" s="96"/>
      <c r="S292" s="96"/>
      <c r="T292" s="96"/>
      <c r="U292" s="96"/>
      <c r="V292" s="96"/>
      <c r="W292" s="96"/>
      <c r="X292" s="96"/>
      <c r="Y292" s="96"/>
      <c r="Z292" s="96"/>
      <c r="AA292" s="96"/>
      <c r="AB292" s="96"/>
      <c r="AC292" s="96"/>
      <c r="AD292" s="96"/>
      <c r="AE292" s="96"/>
      <c r="AF292" s="96"/>
      <c r="AG292" s="96"/>
      <c r="AH292" s="96"/>
      <c r="AI292" s="96"/>
      <c r="AJ292" s="96"/>
      <c r="AK292" s="96"/>
      <c r="AL292" s="96"/>
      <c r="AM292" s="96"/>
      <c r="AN292" s="96"/>
      <c r="AO292" s="96"/>
      <c r="AP292" s="96"/>
      <c r="AQ292" s="96"/>
      <c r="AR292" s="96"/>
      <c r="AS292" s="96"/>
      <c r="AT292" s="96"/>
      <c r="AU292" s="96"/>
      <c r="AV292" s="97"/>
    </row>
    <row r="293" spans="1:48" ht="16.149999999999999" customHeight="1" x14ac:dyDescent="0.15">
      <c r="A293" s="95"/>
      <c r="B293" s="96" t="s">
        <v>224</v>
      </c>
      <c r="C293" s="96"/>
      <c r="D293" s="96"/>
      <c r="E293" s="96"/>
      <c r="F293" s="96" t="s">
        <v>225</v>
      </c>
      <c r="G293" s="96"/>
      <c r="H293" s="96"/>
      <c r="I293" s="96"/>
      <c r="J293" s="96"/>
      <c r="K293" s="102"/>
      <c r="L293" s="102"/>
      <c r="M293" s="96"/>
      <c r="N293" s="96"/>
      <c r="O293" s="96"/>
      <c r="P293" s="96"/>
      <c r="Q293" s="96"/>
      <c r="R293" s="96"/>
      <c r="S293" s="96"/>
      <c r="T293" s="96"/>
      <c r="U293" s="96"/>
      <c r="V293" s="96"/>
      <c r="W293" s="96"/>
      <c r="X293" s="96"/>
      <c r="Y293" s="96"/>
      <c r="Z293" s="96"/>
      <c r="AA293" s="96"/>
      <c r="AB293" s="96"/>
      <c r="AC293" s="96"/>
      <c r="AD293" s="96"/>
      <c r="AE293" s="96"/>
      <c r="AF293" s="96"/>
      <c r="AG293" s="96"/>
      <c r="AH293" s="96"/>
      <c r="AI293" s="96"/>
      <c r="AJ293" s="96"/>
      <c r="AK293" s="96"/>
      <c r="AL293" s="96"/>
      <c r="AM293" s="96"/>
      <c r="AN293" s="96"/>
      <c r="AO293" s="96"/>
      <c r="AP293" s="96"/>
      <c r="AQ293" s="96"/>
      <c r="AR293" s="96"/>
      <c r="AS293" s="96"/>
      <c r="AT293" s="96"/>
      <c r="AU293" s="96"/>
      <c r="AV293" s="97"/>
    </row>
    <row r="294" spans="1:48" ht="16.149999999999999" customHeight="1" x14ac:dyDescent="0.15">
      <c r="A294" s="95"/>
      <c r="B294" s="96"/>
      <c r="C294" s="96"/>
      <c r="D294" s="96"/>
      <c r="E294" s="96" t="s">
        <v>129</v>
      </c>
      <c r="F294" s="96"/>
      <c r="G294" s="96"/>
      <c r="H294" s="96"/>
      <c r="I294" s="96"/>
      <c r="J294" s="96"/>
      <c r="K294" s="102"/>
      <c r="L294" s="102"/>
      <c r="M294" s="96"/>
      <c r="N294" s="96"/>
      <c r="O294" s="96"/>
      <c r="P294" s="96"/>
      <c r="Q294" s="96"/>
      <c r="R294" s="96"/>
      <c r="S294" s="96"/>
      <c r="T294" s="96"/>
      <c r="U294" s="96"/>
      <c r="V294" s="96"/>
      <c r="W294" s="96"/>
      <c r="X294" s="96"/>
      <c r="Y294" s="96"/>
      <c r="Z294" s="96"/>
      <c r="AA294" s="96"/>
      <c r="AB294" s="96"/>
      <c r="AC294" s="96"/>
      <c r="AD294" s="96"/>
      <c r="AE294" s="96"/>
      <c r="AF294" s="96"/>
      <c r="AG294" s="96"/>
      <c r="AH294" s="96"/>
      <c r="AI294" s="96"/>
      <c r="AJ294" s="96"/>
      <c r="AK294" s="96"/>
      <c r="AL294" s="96"/>
      <c r="AM294" s="96"/>
      <c r="AN294" s="96"/>
      <c r="AO294" s="96"/>
      <c r="AP294" s="96"/>
      <c r="AQ294" s="96"/>
      <c r="AR294" s="96"/>
      <c r="AS294" s="96"/>
      <c r="AT294" s="96"/>
      <c r="AU294" s="96"/>
      <c r="AV294" s="97"/>
    </row>
    <row r="295" spans="1:48" ht="16.149999999999999" customHeight="1" x14ac:dyDescent="0.15">
      <c r="A295" s="95"/>
      <c r="B295" s="96"/>
      <c r="C295" s="96"/>
      <c r="D295" s="96"/>
      <c r="E295" s="96" t="s">
        <v>130</v>
      </c>
      <c r="F295" s="96"/>
      <c r="G295" s="96"/>
      <c r="H295" s="96"/>
      <c r="I295" s="96"/>
      <c r="J295" s="96"/>
      <c r="K295" s="102"/>
      <c r="L295" s="102"/>
      <c r="M295" s="96"/>
      <c r="N295" s="96"/>
      <c r="O295" s="96"/>
      <c r="P295" s="96"/>
      <c r="Q295" s="96"/>
      <c r="R295" s="103"/>
      <c r="S295" s="103"/>
      <c r="T295" s="103"/>
      <c r="U295" s="103"/>
      <c r="V295" s="103"/>
      <c r="W295" s="103"/>
      <c r="X295" s="103"/>
      <c r="Y295" s="103"/>
      <c r="Z295" s="103"/>
      <c r="AA295" s="103"/>
      <c r="AB295" s="103"/>
      <c r="AC295" s="103"/>
      <c r="AD295" s="103"/>
      <c r="AE295" s="103"/>
      <c r="AF295" s="103"/>
      <c r="AG295" s="103"/>
      <c r="AH295" s="103"/>
      <c r="AI295" s="103"/>
      <c r="AJ295" s="103"/>
      <c r="AK295" s="103"/>
      <c r="AL295" s="103"/>
      <c r="AM295" s="103"/>
      <c r="AN295" s="103"/>
      <c r="AO295" s="103"/>
      <c r="AP295" s="103"/>
      <c r="AQ295" s="103"/>
      <c r="AR295" s="103"/>
      <c r="AS295" s="103"/>
      <c r="AT295" s="103"/>
      <c r="AU295" s="103"/>
      <c r="AV295" s="97"/>
    </row>
    <row r="296" spans="1:48" ht="16.149999999999999" customHeight="1" x14ac:dyDescent="0.15">
      <c r="A296" s="95"/>
      <c r="B296" s="96"/>
      <c r="C296" s="96"/>
      <c r="D296" s="96"/>
      <c r="E296" s="96" t="s">
        <v>29</v>
      </c>
      <c r="F296" s="96"/>
      <c r="G296" s="96"/>
      <c r="H296" s="96"/>
      <c r="I296" s="96"/>
      <c r="J296" s="96"/>
      <c r="K296" s="102"/>
      <c r="L296" s="102"/>
      <c r="M296" s="96"/>
      <c r="N296" s="96"/>
      <c r="O296" s="96"/>
      <c r="P296" s="96"/>
      <c r="Q296" s="96"/>
      <c r="R296" s="103"/>
      <c r="S296" s="103"/>
      <c r="T296" s="103"/>
      <c r="U296" s="103"/>
      <c r="V296" s="103"/>
      <c r="W296" s="103"/>
      <c r="X296" s="103"/>
      <c r="Y296" s="103"/>
      <c r="Z296" s="103"/>
      <c r="AA296" s="103"/>
      <c r="AB296" s="103"/>
      <c r="AC296" s="103"/>
      <c r="AD296" s="103"/>
      <c r="AE296" s="103"/>
      <c r="AF296" s="103"/>
      <c r="AG296" s="103"/>
      <c r="AH296" s="103"/>
      <c r="AI296" s="103"/>
      <c r="AJ296" s="103"/>
      <c r="AK296" s="103"/>
      <c r="AL296" s="103"/>
      <c r="AM296" s="103"/>
      <c r="AN296" s="103"/>
      <c r="AO296" s="103"/>
      <c r="AP296" s="103"/>
      <c r="AQ296" s="103"/>
      <c r="AR296" s="103"/>
      <c r="AS296" s="103"/>
      <c r="AT296" s="103"/>
      <c r="AU296" s="103"/>
      <c r="AV296" s="97"/>
    </row>
    <row r="297" spans="1:48" ht="16.149999999999999" customHeight="1" x14ac:dyDescent="0.15">
      <c r="A297" s="95"/>
      <c r="B297" s="96"/>
      <c r="C297" s="96"/>
      <c r="D297" s="96"/>
      <c r="E297" s="96" t="s">
        <v>30</v>
      </c>
      <c r="F297" s="96"/>
      <c r="G297" s="96"/>
      <c r="H297" s="96"/>
      <c r="I297" s="96"/>
      <c r="J297" s="96"/>
      <c r="K297" s="102"/>
      <c r="L297" s="102"/>
      <c r="M297" s="96"/>
      <c r="N297" s="96"/>
      <c r="O297" s="96"/>
      <c r="P297" s="96"/>
      <c r="Q297" s="96"/>
      <c r="R297" s="103"/>
      <c r="S297" s="103"/>
      <c r="T297" s="103"/>
      <c r="U297" s="103"/>
      <c r="V297" s="103"/>
      <c r="W297" s="103"/>
      <c r="X297" s="103"/>
      <c r="Y297" s="103"/>
      <c r="Z297" s="103"/>
      <c r="AA297" s="103"/>
      <c r="AB297" s="103"/>
      <c r="AC297" s="103"/>
      <c r="AD297" s="103"/>
      <c r="AE297" s="103"/>
      <c r="AF297" s="103"/>
      <c r="AG297" s="103"/>
      <c r="AH297" s="103"/>
      <c r="AI297" s="103"/>
      <c r="AJ297" s="103"/>
      <c r="AK297" s="103"/>
      <c r="AL297" s="103"/>
      <c r="AM297" s="103"/>
      <c r="AN297" s="103"/>
      <c r="AO297" s="103"/>
      <c r="AP297" s="103"/>
      <c r="AQ297" s="103"/>
      <c r="AR297" s="103"/>
      <c r="AS297" s="103"/>
      <c r="AT297" s="103"/>
      <c r="AU297" s="103"/>
      <c r="AV297" s="97"/>
    </row>
    <row r="298" spans="1:48" ht="16.149999999999999" customHeight="1" x14ac:dyDescent="0.15">
      <c r="A298" s="95"/>
      <c r="B298" s="96"/>
      <c r="C298" s="96"/>
      <c r="D298" s="96"/>
      <c r="E298" s="96" t="s">
        <v>31</v>
      </c>
      <c r="F298" s="96"/>
      <c r="G298" s="96"/>
      <c r="H298" s="96"/>
      <c r="I298" s="96"/>
      <c r="J298" s="96"/>
      <c r="K298" s="102"/>
      <c r="L298" s="102"/>
      <c r="M298" s="96"/>
      <c r="N298" s="96"/>
      <c r="O298" s="96"/>
      <c r="P298" s="96"/>
      <c r="Q298" s="96"/>
      <c r="R298" s="96"/>
      <c r="S298" s="96"/>
      <c r="T298" s="96"/>
      <c r="U298" s="96"/>
      <c r="V298" s="96"/>
      <c r="W298" s="96"/>
      <c r="X298" s="96"/>
      <c r="Y298" s="96"/>
      <c r="Z298" s="96"/>
      <c r="AA298" s="96"/>
      <c r="AB298" s="96"/>
      <c r="AC298" s="96"/>
      <c r="AD298" s="96"/>
      <c r="AE298" s="96"/>
      <c r="AF298" s="96"/>
      <c r="AG298" s="96"/>
      <c r="AH298" s="96"/>
      <c r="AI298" s="96"/>
      <c r="AJ298" s="96"/>
      <c r="AK298" s="96"/>
      <c r="AL298" s="96"/>
      <c r="AM298" s="96"/>
      <c r="AN298" s="96"/>
      <c r="AO298" s="96"/>
      <c r="AP298" s="96"/>
      <c r="AQ298" s="96"/>
      <c r="AR298" s="96"/>
      <c r="AS298" s="96"/>
      <c r="AT298" s="96"/>
      <c r="AU298" s="96"/>
      <c r="AV298" s="16"/>
    </row>
    <row r="299" spans="1:48" ht="16.149999999999999" customHeight="1" x14ac:dyDescent="0.15">
      <c r="A299" s="14"/>
      <c r="B299" s="15"/>
      <c r="C299" s="15"/>
      <c r="D299" s="44" t="s">
        <v>226</v>
      </c>
      <c r="E299" s="44"/>
      <c r="F299" s="44"/>
      <c r="G299" s="44"/>
      <c r="H299" s="44"/>
      <c r="I299" s="44"/>
      <c r="J299" s="44"/>
      <c r="K299" s="44"/>
      <c r="L299" s="44"/>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6"/>
    </row>
    <row r="300" spans="1:48" ht="16.149999999999999" customHeight="1" x14ac:dyDescent="0.15">
      <c r="A300" s="14"/>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6"/>
    </row>
    <row r="301" spans="1:48" ht="16.149999999999999" customHeight="1" x14ac:dyDescent="0.15">
      <c r="A301" s="14"/>
      <c r="B301" s="43" t="s">
        <v>228</v>
      </c>
      <c r="C301" s="43"/>
      <c r="D301" s="43"/>
      <c r="E301" s="43"/>
      <c r="F301" s="183" t="s">
        <v>227</v>
      </c>
      <c r="G301" s="183"/>
      <c r="H301" s="183"/>
      <c r="I301" s="183"/>
      <c r="J301" s="183"/>
      <c r="K301" s="183"/>
      <c r="L301" s="183"/>
      <c r="M301" s="183"/>
      <c r="N301" s="183"/>
      <c r="O301" s="183"/>
      <c r="P301" s="183"/>
      <c r="Q301" s="183"/>
      <c r="R301" s="183"/>
      <c r="S301" s="183"/>
      <c r="T301" s="183"/>
      <c r="U301" s="183"/>
      <c r="V301" s="183"/>
      <c r="W301" s="183"/>
      <c r="X301" s="183"/>
      <c r="Y301" s="183"/>
      <c r="Z301" s="183"/>
      <c r="AA301" s="183"/>
      <c r="AB301" s="183"/>
      <c r="AC301" s="183"/>
      <c r="AD301" s="183"/>
      <c r="AE301" s="183"/>
      <c r="AF301" s="183"/>
      <c r="AG301" s="183"/>
      <c r="AH301" s="183"/>
      <c r="AI301" s="183"/>
      <c r="AJ301" s="183"/>
      <c r="AK301" s="183"/>
      <c r="AL301" s="183"/>
      <c r="AM301" s="183"/>
      <c r="AN301" s="183"/>
      <c r="AO301" s="183"/>
      <c r="AP301" s="183"/>
      <c r="AQ301" s="183"/>
      <c r="AR301" s="183"/>
      <c r="AS301" s="183"/>
      <c r="AT301" s="183"/>
      <c r="AU301" s="183"/>
      <c r="AV301" s="16"/>
    </row>
    <row r="302" spans="1:48" ht="16.149999999999999" customHeight="1" x14ac:dyDescent="0.15">
      <c r="A302" s="14"/>
      <c r="B302" s="15"/>
      <c r="C302" s="15"/>
      <c r="D302" s="15"/>
      <c r="E302" s="15"/>
      <c r="F302" s="183"/>
      <c r="G302" s="183"/>
      <c r="H302" s="183"/>
      <c r="I302" s="183"/>
      <c r="J302" s="183"/>
      <c r="K302" s="183"/>
      <c r="L302" s="183"/>
      <c r="M302" s="183"/>
      <c r="N302" s="183"/>
      <c r="O302" s="183"/>
      <c r="P302" s="183"/>
      <c r="Q302" s="183"/>
      <c r="R302" s="183"/>
      <c r="S302" s="183"/>
      <c r="T302" s="183"/>
      <c r="U302" s="183"/>
      <c r="V302" s="183"/>
      <c r="W302" s="183"/>
      <c r="X302" s="183"/>
      <c r="Y302" s="183"/>
      <c r="Z302" s="183"/>
      <c r="AA302" s="183"/>
      <c r="AB302" s="183"/>
      <c r="AC302" s="183"/>
      <c r="AD302" s="183"/>
      <c r="AE302" s="183"/>
      <c r="AF302" s="183"/>
      <c r="AG302" s="183"/>
      <c r="AH302" s="183"/>
      <c r="AI302" s="183"/>
      <c r="AJ302" s="183"/>
      <c r="AK302" s="183"/>
      <c r="AL302" s="183"/>
      <c r="AM302" s="183"/>
      <c r="AN302" s="183"/>
      <c r="AO302" s="183"/>
      <c r="AP302" s="183"/>
      <c r="AQ302" s="183"/>
      <c r="AR302" s="183"/>
      <c r="AS302" s="183"/>
      <c r="AT302" s="183"/>
      <c r="AU302" s="183"/>
      <c r="AV302" s="16"/>
    </row>
    <row r="303" spans="1:48" ht="16.149999999999999" customHeight="1" x14ac:dyDescent="0.15">
      <c r="A303" s="14"/>
      <c r="B303" s="15"/>
      <c r="C303" s="15"/>
      <c r="D303" s="15"/>
      <c r="E303" s="15" t="s">
        <v>210</v>
      </c>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6"/>
    </row>
    <row r="304" spans="1:48" ht="16.149999999999999" customHeight="1" x14ac:dyDescent="0.15">
      <c r="A304" s="14"/>
      <c r="B304" s="15"/>
      <c r="C304" s="15"/>
      <c r="D304" s="15"/>
      <c r="E304" s="15" t="s">
        <v>211</v>
      </c>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6"/>
    </row>
    <row r="305" spans="1:48" ht="16.149999999999999" customHeight="1" x14ac:dyDescent="0.15">
      <c r="A305" s="14"/>
      <c r="B305" s="15"/>
      <c r="C305" s="15"/>
      <c r="D305" s="15"/>
      <c r="E305" s="15" t="s">
        <v>60</v>
      </c>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6"/>
    </row>
    <row r="306" spans="1:48" ht="16.149999999999999" customHeight="1" x14ac:dyDescent="0.15">
      <c r="A306" s="14"/>
      <c r="B306" s="15"/>
      <c r="C306" s="15"/>
      <c r="D306" s="15"/>
      <c r="E306" s="15" t="s">
        <v>212</v>
      </c>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6"/>
    </row>
    <row r="307" spans="1:48" ht="16.149999999999999" customHeight="1" x14ac:dyDescent="0.15">
      <c r="A307" s="14"/>
      <c r="B307" s="15"/>
      <c r="C307" s="15"/>
      <c r="D307" s="15"/>
      <c r="E307" s="15" t="s">
        <v>2</v>
      </c>
      <c r="F307" s="15"/>
      <c r="G307" s="15"/>
      <c r="H307" s="15"/>
      <c r="I307" s="15"/>
      <c r="J307" s="15"/>
      <c r="K307" s="15"/>
      <c r="L307" s="15"/>
      <c r="M307" s="15"/>
      <c r="N307" s="15"/>
      <c r="O307" s="15"/>
      <c r="P307" s="15"/>
      <c r="Q307" s="87" t="s">
        <v>37</v>
      </c>
      <c r="R307" s="160"/>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2"/>
      <c r="AV307" s="16"/>
    </row>
    <row r="308" spans="1:48" ht="16.149999999999999" customHeight="1" x14ac:dyDescent="0.15">
      <c r="A308" s="110"/>
      <c r="B308" s="111" t="s">
        <v>382</v>
      </c>
      <c r="C308" s="111" t="s">
        <v>382</v>
      </c>
      <c r="D308" s="111" t="s">
        <v>382</v>
      </c>
      <c r="E308" s="111" t="s">
        <v>382</v>
      </c>
      <c r="F308" s="111" t="s">
        <v>382</v>
      </c>
      <c r="G308" s="111" t="s">
        <v>382</v>
      </c>
      <c r="H308" s="111" t="s">
        <v>382</v>
      </c>
      <c r="I308" s="111" t="s">
        <v>382</v>
      </c>
      <c r="J308" s="111" t="s">
        <v>382</v>
      </c>
      <c r="K308" s="111" t="s">
        <v>382</v>
      </c>
      <c r="L308" s="111" t="s">
        <v>382</v>
      </c>
      <c r="M308" s="111" t="s">
        <v>382</v>
      </c>
      <c r="N308" s="111" t="s">
        <v>382</v>
      </c>
      <c r="O308" s="111" t="s">
        <v>382</v>
      </c>
      <c r="P308" s="111" t="s">
        <v>382</v>
      </c>
      <c r="Q308" s="111" t="s">
        <v>382</v>
      </c>
      <c r="R308" s="111" t="s">
        <v>382</v>
      </c>
      <c r="S308" s="111" t="s">
        <v>382</v>
      </c>
      <c r="T308" s="111" t="s">
        <v>382</v>
      </c>
      <c r="U308" s="111" t="s">
        <v>382</v>
      </c>
      <c r="V308" s="111" t="s">
        <v>382</v>
      </c>
      <c r="W308" s="111" t="s">
        <v>382</v>
      </c>
      <c r="X308" s="111" t="s">
        <v>382</v>
      </c>
      <c r="Y308" s="111" t="s">
        <v>382</v>
      </c>
      <c r="Z308" s="111" t="s">
        <v>382</v>
      </c>
      <c r="AA308" s="111" t="s">
        <v>382</v>
      </c>
      <c r="AB308" s="111" t="s">
        <v>382</v>
      </c>
      <c r="AC308" s="111" t="s">
        <v>382</v>
      </c>
      <c r="AD308" s="111" t="s">
        <v>382</v>
      </c>
      <c r="AE308" s="111" t="s">
        <v>382</v>
      </c>
      <c r="AF308" s="111" t="s">
        <v>382</v>
      </c>
      <c r="AG308" s="111" t="s">
        <v>382</v>
      </c>
      <c r="AH308" s="111" t="s">
        <v>382</v>
      </c>
      <c r="AI308" s="111" t="s">
        <v>382</v>
      </c>
      <c r="AJ308" s="111" t="s">
        <v>382</v>
      </c>
      <c r="AK308" s="111" t="s">
        <v>382</v>
      </c>
      <c r="AL308" s="111" t="s">
        <v>382</v>
      </c>
      <c r="AM308" s="111" t="s">
        <v>382</v>
      </c>
      <c r="AN308" s="111" t="s">
        <v>382</v>
      </c>
      <c r="AO308" s="111" t="s">
        <v>382</v>
      </c>
      <c r="AP308" s="111" t="s">
        <v>382</v>
      </c>
      <c r="AQ308" s="111" t="s">
        <v>382</v>
      </c>
      <c r="AR308" s="111" t="s">
        <v>382</v>
      </c>
      <c r="AS308" s="111" t="s">
        <v>382</v>
      </c>
      <c r="AT308" s="111" t="s">
        <v>382</v>
      </c>
      <c r="AU308" s="111" t="s">
        <v>382</v>
      </c>
      <c r="AV308" s="16"/>
    </row>
    <row r="309" spans="1:48" s="84" customFormat="1" ht="16.149999999999999" customHeight="1" x14ac:dyDescent="0.15">
      <c r="A309" s="95"/>
      <c r="B309" s="115" t="s">
        <v>6</v>
      </c>
      <c r="C309" s="115"/>
      <c r="D309" s="101" t="s">
        <v>63</v>
      </c>
      <c r="E309" s="96"/>
      <c r="F309" s="96"/>
      <c r="G309" s="96"/>
      <c r="H309" s="96"/>
      <c r="I309" s="96"/>
      <c r="J309" s="96"/>
      <c r="K309" s="96"/>
      <c r="L309" s="96"/>
      <c r="M309" s="96"/>
      <c r="N309" s="96"/>
      <c r="O309" s="96"/>
      <c r="P309" s="96"/>
      <c r="Q309" s="107"/>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12"/>
    </row>
    <row r="310" spans="1:48" ht="16.149999999999999" customHeight="1" x14ac:dyDescent="0.15">
      <c r="A310" s="95"/>
      <c r="B310" s="96"/>
      <c r="C310" s="96"/>
      <c r="D310" s="184" t="s">
        <v>230</v>
      </c>
      <c r="E310" s="184"/>
      <c r="F310" s="184"/>
      <c r="G310" s="184"/>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c r="AS310" s="184"/>
      <c r="AT310" s="184"/>
      <c r="AU310" s="184"/>
      <c r="AV310" s="97"/>
    </row>
    <row r="311" spans="1:48" ht="16.149999999999999" customHeight="1" x14ac:dyDescent="0.15">
      <c r="A311" s="95"/>
      <c r="B311" s="96"/>
      <c r="C311" s="96"/>
      <c r="D311" s="184"/>
      <c r="E311" s="184"/>
      <c r="F311" s="184"/>
      <c r="G311" s="184"/>
      <c r="H311" s="184"/>
      <c r="I311" s="184"/>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E311" s="184"/>
      <c r="AF311" s="184"/>
      <c r="AG311" s="184"/>
      <c r="AH311" s="184"/>
      <c r="AI311" s="184"/>
      <c r="AJ311" s="184"/>
      <c r="AK311" s="184"/>
      <c r="AL311" s="184"/>
      <c r="AM311" s="184"/>
      <c r="AN311" s="184"/>
      <c r="AO311" s="184"/>
      <c r="AP311" s="184"/>
      <c r="AQ311" s="184"/>
      <c r="AR311" s="184"/>
      <c r="AS311" s="184"/>
      <c r="AT311" s="184"/>
      <c r="AU311" s="184"/>
      <c r="AV311" s="97"/>
    </row>
    <row r="312" spans="1:48" ht="16.149999999999999" customHeight="1" x14ac:dyDescent="0.15">
      <c r="A312" s="95"/>
      <c r="B312" s="96"/>
      <c r="C312" s="96"/>
      <c r="D312" s="96"/>
      <c r="E312" s="96" t="s">
        <v>231</v>
      </c>
      <c r="F312" s="96"/>
      <c r="G312" s="96"/>
      <c r="H312" s="96"/>
      <c r="I312" s="96"/>
      <c r="J312" s="96"/>
      <c r="K312" s="96"/>
      <c r="L312" s="96"/>
      <c r="M312" s="96"/>
      <c r="N312" s="96"/>
      <c r="O312" s="96"/>
      <c r="P312" s="96"/>
      <c r="Q312" s="96"/>
      <c r="R312" s="96"/>
      <c r="S312" s="96"/>
      <c r="T312" s="96"/>
      <c r="U312" s="96"/>
      <c r="V312" s="96"/>
      <c r="W312" s="96"/>
      <c r="X312" s="96"/>
      <c r="Y312" s="96"/>
      <c r="Z312" s="96"/>
      <c r="AA312" s="96"/>
      <c r="AB312" s="96"/>
      <c r="AC312" s="96"/>
      <c r="AD312" s="96"/>
      <c r="AE312" s="96"/>
      <c r="AF312" s="96"/>
      <c r="AG312" s="96"/>
      <c r="AH312" s="96"/>
      <c r="AI312" s="96"/>
      <c r="AJ312" s="96"/>
      <c r="AK312" s="96"/>
      <c r="AL312" s="96"/>
      <c r="AM312" s="96"/>
      <c r="AN312" s="96"/>
      <c r="AO312" s="96"/>
      <c r="AP312" s="96"/>
      <c r="AQ312" s="96"/>
      <c r="AR312" s="96"/>
      <c r="AS312" s="96"/>
      <c r="AT312" s="96"/>
      <c r="AU312" s="96"/>
      <c r="AV312" s="97"/>
    </row>
    <row r="313" spans="1:48" ht="16.149999999999999" customHeight="1" x14ac:dyDescent="0.15">
      <c r="A313" s="95"/>
      <c r="B313" s="96"/>
      <c r="C313" s="96"/>
      <c r="D313" s="96"/>
      <c r="E313" s="96" t="s">
        <v>232</v>
      </c>
      <c r="F313" s="96"/>
      <c r="G313" s="96"/>
      <c r="H313" s="96"/>
      <c r="I313" s="96"/>
      <c r="J313" s="96"/>
      <c r="K313" s="96"/>
      <c r="L313" s="96"/>
      <c r="M313" s="96"/>
      <c r="N313" s="96"/>
      <c r="O313" s="96"/>
      <c r="P313" s="96"/>
      <c r="Q313" s="96"/>
      <c r="R313" s="96"/>
      <c r="S313" s="96"/>
      <c r="T313" s="96"/>
      <c r="U313" s="96"/>
      <c r="V313" s="96"/>
      <c r="W313" s="96"/>
      <c r="X313" s="96"/>
      <c r="Y313" s="96"/>
      <c r="Z313" s="96"/>
      <c r="AA313" s="96"/>
      <c r="AB313" s="96"/>
      <c r="AC313" s="96"/>
      <c r="AD313" s="96"/>
      <c r="AE313" s="96"/>
      <c r="AF313" s="96"/>
      <c r="AG313" s="96"/>
      <c r="AH313" s="96"/>
      <c r="AI313" s="96"/>
      <c r="AJ313" s="96"/>
      <c r="AK313" s="96"/>
      <c r="AL313" s="96"/>
      <c r="AM313" s="96"/>
      <c r="AN313" s="96"/>
      <c r="AO313" s="96"/>
      <c r="AP313" s="96"/>
      <c r="AQ313" s="96"/>
      <c r="AR313" s="96"/>
      <c r="AS313" s="96"/>
      <c r="AT313" s="96"/>
      <c r="AU313" s="96"/>
      <c r="AV313" s="97"/>
    </row>
    <row r="314" spans="1:48" ht="16.149999999999999" customHeight="1" x14ac:dyDescent="0.15">
      <c r="A314" s="95"/>
      <c r="B314" s="96"/>
      <c r="C314" s="96"/>
      <c r="D314" s="96"/>
      <c r="E314" s="96" t="s">
        <v>233</v>
      </c>
      <c r="F314" s="96"/>
      <c r="G314" s="96"/>
      <c r="H314" s="96"/>
      <c r="I314" s="96"/>
      <c r="J314" s="96"/>
      <c r="K314" s="96"/>
      <c r="L314" s="96"/>
      <c r="M314" s="96"/>
      <c r="N314" s="96"/>
      <c r="O314" s="96"/>
      <c r="P314" s="96"/>
      <c r="Q314" s="96"/>
      <c r="R314" s="96"/>
      <c r="S314" s="96"/>
      <c r="T314" s="96"/>
      <c r="U314" s="96"/>
      <c r="V314" s="96"/>
      <c r="W314" s="96"/>
      <c r="X314" s="96"/>
      <c r="Y314" s="96"/>
      <c r="Z314" s="96"/>
      <c r="AA314" s="96"/>
      <c r="AB314" s="96"/>
      <c r="AC314" s="96"/>
      <c r="AD314" s="96"/>
      <c r="AE314" s="96"/>
      <c r="AF314" s="96"/>
      <c r="AG314" s="96"/>
      <c r="AH314" s="96"/>
      <c r="AI314" s="96"/>
      <c r="AJ314" s="96"/>
      <c r="AK314" s="96"/>
      <c r="AL314" s="96"/>
      <c r="AM314" s="96"/>
      <c r="AN314" s="96"/>
      <c r="AO314" s="96"/>
      <c r="AP314" s="96"/>
      <c r="AQ314" s="96"/>
      <c r="AR314" s="96"/>
      <c r="AS314" s="96"/>
      <c r="AT314" s="96"/>
      <c r="AU314" s="96"/>
      <c r="AV314" s="97"/>
    </row>
    <row r="315" spans="1:48" ht="16.149999999999999" customHeight="1" x14ac:dyDescent="0.15">
      <c r="A315" s="95"/>
      <c r="B315" s="96"/>
      <c r="C315" s="96"/>
      <c r="D315" s="96"/>
      <c r="E315" s="96" t="s">
        <v>234</v>
      </c>
      <c r="F315" s="96"/>
      <c r="G315" s="96"/>
      <c r="H315" s="96"/>
      <c r="I315" s="96"/>
      <c r="J315" s="96"/>
      <c r="K315" s="96"/>
      <c r="L315" s="96"/>
      <c r="M315" s="96"/>
      <c r="N315" s="96"/>
      <c r="O315" s="96"/>
      <c r="P315" s="96"/>
      <c r="Q315" s="96"/>
      <c r="R315" s="96"/>
      <c r="S315" s="96"/>
      <c r="T315" s="96"/>
      <c r="U315" s="96"/>
      <c r="V315" s="96"/>
      <c r="W315" s="96"/>
      <c r="X315" s="96"/>
      <c r="Y315" s="96"/>
      <c r="Z315" s="96"/>
      <c r="AA315" s="96"/>
      <c r="AB315" s="96"/>
      <c r="AC315" s="96"/>
      <c r="AD315" s="96"/>
      <c r="AE315" s="96"/>
      <c r="AF315" s="96"/>
      <c r="AG315" s="96"/>
      <c r="AH315" s="96"/>
      <c r="AI315" s="96"/>
      <c r="AJ315" s="96"/>
      <c r="AK315" s="96"/>
      <c r="AL315" s="96"/>
      <c r="AM315" s="96"/>
      <c r="AN315" s="96"/>
      <c r="AO315" s="96"/>
      <c r="AP315" s="96"/>
      <c r="AQ315" s="96"/>
      <c r="AR315" s="96"/>
      <c r="AS315" s="96"/>
      <c r="AT315" s="96"/>
      <c r="AU315" s="96"/>
      <c r="AV315" s="97"/>
    </row>
    <row r="316" spans="1:48" ht="16.149999999999999" customHeight="1" x14ac:dyDescent="0.15">
      <c r="A316" s="110"/>
      <c r="B316" s="111" t="s">
        <v>381</v>
      </c>
      <c r="C316" s="111" t="s">
        <v>381</v>
      </c>
      <c r="D316" s="111" t="s">
        <v>381</v>
      </c>
      <c r="E316" s="111" t="s">
        <v>381</v>
      </c>
      <c r="F316" s="111" t="s">
        <v>381</v>
      </c>
      <c r="G316" s="111" t="s">
        <v>381</v>
      </c>
      <c r="H316" s="111" t="s">
        <v>381</v>
      </c>
      <c r="I316" s="111" t="s">
        <v>381</v>
      </c>
      <c r="J316" s="111" t="s">
        <v>381</v>
      </c>
      <c r="K316" s="111" t="s">
        <v>381</v>
      </c>
      <c r="L316" s="111" t="s">
        <v>381</v>
      </c>
      <c r="M316" s="111" t="s">
        <v>381</v>
      </c>
      <c r="N316" s="111" t="s">
        <v>381</v>
      </c>
      <c r="O316" s="111" t="s">
        <v>381</v>
      </c>
      <c r="P316" s="111" t="s">
        <v>381</v>
      </c>
      <c r="Q316" s="111" t="s">
        <v>381</v>
      </c>
      <c r="R316" s="111" t="s">
        <v>381</v>
      </c>
      <c r="S316" s="111" t="s">
        <v>381</v>
      </c>
      <c r="T316" s="111" t="s">
        <v>381</v>
      </c>
      <c r="U316" s="111" t="s">
        <v>381</v>
      </c>
      <c r="V316" s="111" t="s">
        <v>381</v>
      </c>
      <c r="W316" s="111" t="s">
        <v>381</v>
      </c>
      <c r="X316" s="111" t="s">
        <v>381</v>
      </c>
      <c r="Y316" s="111" t="s">
        <v>381</v>
      </c>
      <c r="Z316" s="111" t="s">
        <v>381</v>
      </c>
      <c r="AA316" s="111" t="s">
        <v>381</v>
      </c>
      <c r="AB316" s="111" t="s">
        <v>381</v>
      </c>
      <c r="AC316" s="111" t="s">
        <v>381</v>
      </c>
      <c r="AD316" s="111" t="s">
        <v>381</v>
      </c>
      <c r="AE316" s="111" t="s">
        <v>381</v>
      </c>
      <c r="AF316" s="111" t="s">
        <v>381</v>
      </c>
      <c r="AG316" s="111" t="s">
        <v>381</v>
      </c>
      <c r="AH316" s="111" t="s">
        <v>381</v>
      </c>
      <c r="AI316" s="111" t="s">
        <v>381</v>
      </c>
      <c r="AJ316" s="111" t="s">
        <v>381</v>
      </c>
      <c r="AK316" s="111" t="s">
        <v>381</v>
      </c>
      <c r="AL316" s="111" t="s">
        <v>381</v>
      </c>
      <c r="AM316" s="111" t="s">
        <v>381</v>
      </c>
      <c r="AN316" s="111" t="s">
        <v>381</v>
      </c>
      <c r="AO316" s="111" t="s">
        <v>381</v>
      </c>
      <c r="AP316" s="111" t="s">
        <v>381</v>
      </c>
      <c r="AQ316" s="111" t="s">
        <v>381</v>
      </c>
      <c r="AR316" s="111" t="s">
        <v>381</v>
      </c>
      <c r="AS316" s="111" t="s">
        <v>381</v>
      </c>
      <c r="AT316" s="111" t="s">
        <v>381</v>
      </c>
      <c r="AU316" s="111" t="s">
        <v>381</v>
      </c>
      <c r="AV316" s="97"/>
    </row>
    <row r="317" spans="1:48" ht="16.149999999999999" customHeight="1" x14ac:dyDescent="0.15">
      <c r="A317" s="95"/>
      <c r="B317" s="101" t="s">
        <v>1</v>
      </c>
      <c r="C317" s="101"/>
      <c r="D317" s="101" t="s">
        <v>66</v>
      </c>
      <c r="E317" s="96"/>
      <c r="F317" s="96"/>
      <c r="G317" s="96"/>
      <c r="H317" s="96"/>
      <c r="I317" s="96"/>
      <c r="J317" s="96"/>
      <c r="K317" s="96"/>
      <c r="L317" s="96"/>
      <c r="M317" s="96"/>
      <c r="N317" s="96"/>
      <c r="O317" s="96"/>
      <c r="P317" s="96"/>
      <c r="Q317" s="107"/>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97"/>
    </row>
    <row r="318" spans="1:48" ht="16.149999999999999" customHeight="1" x14ac:dyDescent="0.15">
      <c r="A318" s="95"/>
      <c r="B318" s="101" t="s">
        <v>32</v>
      </c>
      <c r="C318" s="101"/>
      <c r="D318" s="101"/>
      <c r="E318" s="184" t="s">
        <v>235</v>
      </c>
      <c r="F318" s="184"/>
      <c r="G318" s="184"/>
      <c r="H318" s="184"/>
      <c r="I318" s="184"/>
      <c r="J318" s="184"/>
      <c r="K318" s="184"/>
      <c r="L318" s="184"/>
      <c r="M318" s="184"/>
      <c r="N318" s="184"/>
      <c r="O318" s="184"/>
      <c r="P318" s="184"/>
      <c r="Q318" s="184"/>
      <c r="R318" s="184"/>
      <c r="S318" s="184"/>
      <c r="T318" s="184"/>
      <c r="U318" s="184"/>
      <c r="V318" s="184"/>
      <c r="W318" s="184"/>
      <c r="X318" s="184"/>
      <c r="Y318" s="184"/>
      <c r="Z318" s="184"/>
      <c r="AA318" s="184"/>
      <c r="AB318" s="184"/>
      <c r="AC318" s="184"/>
      <c r="AD318" s="184"/>
      <c r="AE318" s="184"/>
      <c r="AF318" s="184"/>
      <c r="AG318" s="184"/>
      <c r="AH318" s="184"/>
      <c r="AI318" s="184"/>
      <c r="AJ318" s="184"/>
      <c r="AK318" s="184"/>
      <c r="AL318" s="184"/>
      <c r="AM318" s="184"/>
      <c r="AN318" s="184"/>
      <c r="AO318" s="184"/>
      <c r="AP318" s="184"/>
      <c r="AQ318" s="184"/>
      <c r="AR318" s="184"/>
      <c r="AS318" s="184"/>
      <c r="AT318" s="184"/>
      <c r="AU318" s="184"/>
      <c r="AV318" s="97"/>
    </row>
    <row r="319" spans="1:48" ht="16.149999999999999" customHeight="1" x14ac:dyDescent="0.15">
      <c r="A319" s="95"/>
      <c r="B319" s="96"/>
      <c r="C319" s="96"/>
      <c r="D319" s="96"/>
      <c r="E319" s="184"/>
      <c r="F319" s="184"/>
      <c r="G319" s="184"/>
      <c r="H319" s="184"/>
      <c r="I319" s="184"/>
      <c r="J319" s="184"/>
      <c r="K319" s="184"/>
      <c r="L319" s="184"/>
      <c r="M319" s="184"/>
      <c r="N319" s="184"/>
      <c r="O319" s="184"/>
      <c r="P319" s="184"/>
      <c r="Q319" s="184"/>
      <c r="R319" s="184"/>
      <c r="S319" s="184"/>
      <c r="T319" s="184"/>
      <c r="U319" s="184"/>
      <c r="V319" s="184"/>
      <c r="W319" s="184"/>
      <c r="X319" s="184"/>
      <c r="Y319" s="184"/>
      <c r="Z319" s="184"/>
      <c r="AA319" s="184"/>
      <c r="AB319" s="184"/>
      <c r="AC319" s="184"/>
      <c r="AD319" s="184"/>
      <c r="AE319" s="184"/>
      <c r="AF319" s="184"/>
      <c r="AG319" s="184"/>
      <c r="AH319" s="184"/>
      <c r="AI319" s="184"/>
      <c r="AJ319" s="184"/>
      <c r="AK319" s="184"/>
      <c r="AL319" s="184"/>
      <c r="AM319" s="184"/>
      <c r="AN319" s="184"/>
      <c r="AO319" s="184"/>
      <c r="AP319" s="184"/>
      <c r="AQ319" s="184"/>
      <c r="AR319" s="184"/>
      <c r="AS319" s="184"/>
      <c r="AT319" s="184"/>
      <c r="AU319" s="184"/>
      <c r="AV319" s="97"/>
    </row>
    <row r="320" spans="1:48" ht="16.149999999999999" customHeight="1" x14ac:dyDescent="0.15">
      <c r="A320" s="95"/>
      <c r="B320" s="96"/>
      <c r="C320" s="96"/>
      <c r="D320" s="96"/>
      <c r="E320" s="184"/>
      <c r="F320" s="184"/>
      <c r="G320" s="184"/>
      <c r="H320" s="184"/>
      <c r="I320" s="184"/>
      <c r="J320" s="184"/>
      <c r="K320" s="184"/>
      <c r="L320" s="184"/>
      <c r="M320" s="184"/>
      <c r="N320" s="184"/>
      <c r="O320" s="184"/>
      <c r="P320" s="184"/>
      <c r="Q320" s="184"/>
      <c r="R320" s="184"/>
      <c r="S320" s="184"/>
      <c r="T320" s="184"/>
      <c r="U320" s="184"/>
      <c r="V320" s="184"/>
      <c r="W320" s="184"/>
      <c r="X320" s="184"/>
      <c r="Y320" s="184"/>
      <c r="Z320" s="184"/>
      <c r="AA320" s="184"/>
      <c r="AB320" s="184"/>
      <c r="AC320" s="184"/>
      <c r="AD320" s="184"/>
      <c r="AE320" s="184"/>
      <c r="AF320" s="184"/>
      <c r="AG320" s="184"/>
      <c r="AH320" s="184"/>
      <c r="AI320" s="184"/>
      <c r="AJ320" s="184"/>
      <c r="AK320" s="184"/>
      <c r="AL320" s="184"/>
      <c r="AM320" s="184"/>
      <c r="AN320" s="184"/>
      <c r="AO320" s="184"/>
      <c r="AP320" s="184"/>
      <c r="AQ320" s="184"/>
      <c r="AR320" s="184"/>
      <c r="AS320" s="184"/>
      <c r="AT320" s="184"/>
      <c r="AU320" s="184"/>
      <c r="AV320" s="97"/>
    </row>
    <row r="321" spans="1:48" ht="16.149999999999999" customHeight="1" x14ac:dyDescent="0.15">
      <c r="A321" s="95"/>
      <c r="B321" s="96"/>
      <c r="C321" s="96"/>
      <c r="D321" s="96"/>
      <c r="E321" s="96" t="s">
        <v>231</v>
      </c>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c r="AR321" s="96"/>
      <c r="AS321" s="96"/>
      <c r="AT321" s="96"/>
      <c r="AU321" s="96"/>
      <c r="AV321" s="97"/>
    </row>
    <row r="322" spans="1:48" ht="16.149999999999999" customHeight="1" x14ac:dyDescent="0.15">
      <c r="A322" s="95"/>
      <c r="B322" s="96"/>
      <c r="C322" s="96"/>
      <c r="D322" s="96"/>
      <c r="E322" s="96" t="s">
        <v>232</v>
      </c>
      <c r="F322" s="96"/>
      <c r="G322" s="96"/>
      <c r="H322" s="96"/>
      <c r="I322" s="96"/>
      <c r="J322" s="96"/>
      <c r="K322" s="96"/>
      <c r="L322" s="96"/>
      <c r="M322" s="96"/>
      <c r="N322" s="96"/>
      <c r="O322" s="96"/>
      <c r="P322" s="96"/>
      <c r="Q322" s="96"/>
      <c r="R322" s="96"/>
      <c r="S322" s="96"/>
      <c r="T322" s="96"/>
      <c r="U322" s="96"/>
      <c r="V322" s="96"/>
      <c r="W322" s="96"/>
      <c r="X322" s="96"/>
      <c r="Y322" s="96"/>
      <c r="Z322" s="96"/>
      <c r="AA322" s="96"/>
      <c r="AB322" s="96"/>
      <c r="AC322" s="96"/>
      <c r="AD322" s="96"/>
      <c r="AE322" s="96"/>
      <c r="AF322" s="96"/>
      <c r="AG322" s="96"/>
      <c r="AH322" s="96"/>
      <c r="AI322" s="96"/>
      <c r="AJ322" s="96"/>
      <c r="AK322" s="96"/>
      <c r="AL322" s="96"/>
      <c r="AM322" s="96"/>
      <c r="AN322" s="96"/>
      <c r="AO322" s="96"/>
      <c r="AP322" s="96"/>
      <c r="AQ322" s="96"/>
      <c r="AR322" s="96"/>
      <c r="AS322" s="96"/>
      <c r="AT322" s="96"/>
      <c r="AU322" s="96"/>
      <c r="AV322" s="97"/>
    </row>
    <row r="323" spans="1:48" ht="16.149999999999999" customHeight="1" x14ac:dyDescent="0.15">
      <c r="A323" s="95"/>
      <c r="B323" s="96"/>
      <c r="C323" s="96"/>
      <c r="D323" s="96"/>
      <c r="E323" s="96" t="s">
        <v>233</v>
      </c>
      <c r="F323" s="96"/>
      <c r="G323" s="96"/>
      <c r="H323" s="96"/>
      <c r="I323" s="96"/>
      <c r="J323" s="96"/>
      <c r="K323" s="96"/>
      <c r="L323" s="96"/>
      <c r="M323" s="96"/>
      <c r="N323" s="96"/>
      <c r="O323" s="96"/>
      <c r="P323" s="96"/>
      <c r="Q323" s="96"/>
      <c r="R323" s="96"/>
      <c r="S323" s="96"/>
      <c r="T323" s="96"/>
      <c r="U323" s="96"/>
      <c r="V323" s="96"/>
      <c r="W323" s="96"/>
      <c r="X323" s="96"/>
      <c r="Y323" s="96"/>
      <c r="Z323" s="96"/>
      <c r="AA323" s="96"/>
      <c r="AB323" s="96"/>
      <c r="AC323" s="96"/>
      <c r="AD323" s="96"/>
      <c r="AE323" s="96"/>
      <c r="AF323" s="96"/>
      <c r="AG323" s="96"/>
      <c r="AH323" s="96"/>
      <c r="AI323" s="96"/>
      <c r="AJ323" s="96"/>
      <c r="AK323" s="96"/>
      <c r="AL323" s="96"/>
      <c r="AM323" s="96"/>
      <c r="AN323" s="96"/>
      <c r="AO323" s="96"/>
      <c r="AP323" s="96"/>
      <c r="AQ323" s="96"/>
      <c r="AR323" s="96"/>
      <c r="AS323" s="96"/>
      <c r="AT323" s="96"/>
      <c r="AU323" s="96"/>
      <c r="AV323" s="97"/>
    </row>
    <row r="324" spans="1:48" ht="16.149999999999999" customHeight="1" x14ac:dyDescent="0.15">
      <c r="A324" s="95"/>
      <c r="B324" s="96"/>
      <c r="C324" s="96"/>
      <c r="D324" s="96"/>
      <c r="E324" s="96" t="s">
        <v>234</v>
      </c>
      <c r="F324" s="96"/>
      <c r="G324" s="96"/>
      <c r="H324" s="96"/>
      <c r="I324" s="96"/>
      <c r="J324" s="96"/>
      <c r="K324" s="96"/>
      <c r="L324" s="96"/>
      <c r="M324" s="96"/>
      <c r="N324" s="96"/>
      <c r="O324" s="96"/>
      <c r="P324" s="96"/>
      <c r="Q324" s="96"/>
      <c r="R324" s="96"/>
      <c r="S324" s="96"/>
      <c r="T324" s="96"/>
      <c r="U324" s="96"/>
      <c r="V324" s="96"/>
      <c r="W324" s="96"/>
      <c r="X324" s="96"/>
      <c r="Y324" s="96"/>
      <c r="Z324" s="96"/>
      <c r="AA324" s="96"/>
      <c r="AB324" s="96"/>
      <c r="AC324" s="96"/>
      <c r="AD324" s="96"/>
      <c r="AE324" s="96"/>
      <c r="AF324" s="96"/>
      <c r="AG324" s="96"/>
      <c r="AH324" s="96"/>
      <c r="AI324" s="96"/>
      <c r="AJ324" s="96"/>
      <c r="AK324" s="96"/>
      <c r="AL324" s="96"/>
      <c r="AM324" s="96"/>
      <c r="AN324" s="96"/>
      <c r="AO324" s="96"/>
      <c r="AP324" s="96"/>
      <c r="AQ324" s="96"/>
      <c r="AR324" s="96"/>
      <c r="AS324" s="96"/>
      <c r="AT324" s="96"/>
      <c r="AU324" s="96"/>
      <c r="AV324" s="16"/>
    </row>
    <row r="325" spans="1:48" ht="16.149999999999999" customHeight="1" x14ac:dyDescent="0.15">
      <c r="A325" s="95"/>
      <c r="B325" s="96"/>
      <c r="C325" s="96"/>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6"/>
    </row>
    <row r="326" spans="1:48" ht="16.149999999999999" customHeight="1" x14ac:dyDescent="0.15">
      <c r="A326" s="95"/>
      <c r="B326" s="101" t="s">
        <v>38</v>
      </c>
      <c r="C326" s="101"/>
      <c r="D326" s="101"/>
      <c r="E326" s="184" t="s">
        <v>236</v>
      </c>
      <c r="F326" s="184"/>
      <c r="G326" s="184"/>
      <c r="H326" s="184"/>
      <c r="I326" s="184"/>
      <c r="J326" s="184"/>
      <c r="K326" s="184"/>
      <c r="L326" s="184"/>
      <c r="M326" s="184"/>
      <c r="N326" s="184"/>
      <c r="O326" s="184"/>
      <c r="P326" s="184"/>
      <c r="Q326" s="184"/>
      <c r="R326" s="184"/>
      <c r="S326" s="184"/>
      <c r="T326" s="184"/>
      <c r="U326" s="184"/>
      <c r="V326" s="184"/>
      <c r="W326" s="184"/>
      <c r="X326" s="184"/>
      <c r="Y326" s="184"/>
      <c r="Z326" s="184"/>
      <c r="AA326" s="184"/>
      <c r="AB326" s="184"/>
      <c r="AC326" s="184"/>
      <c r="AD326" s="184"/>
      <c r="AE326" s="184"/>
      <c r="AF326" s="184"/>
      <c r="AG326" s="184"/>
      <c r="AH326" s="184"/>
      <c r="AI326" s="184"/>
      <c r="AJ326" s="184"/>
      <c r="AK326" s="184"/>
      <c r="AL326" s="184"/>
      <c r="AM326" s="184"/>
      <c r="AN326" s="184"/>
      <c r="AO326" s="184"/>
      <c r="AP326" s="184"/>
      <c r="AQ326" s="184"/>
      <c r="AR326" s="184"/>
      <c r="AS326" s="184"/>
      <c r="AT326" s="184"/>
      <c r="AU326" s="184"/>
      <c r="AV326" s="16"/>
    </row>
    <row r="327" spans="1:48" ht="16.149999999999999" customHeight="1" x14ac:dyDescent="0.15">
      <c r="A327" s="95"/>
      <c r="B327" s="96"/>
      <c r="C327" s="96"/>
      <c r="D327" s="96"/>
      <c r="E327" s="184"/>
      <c r="F327" s="184"/>
      <c r="G327" s="184"/>
      <c r="H327" s="184"/>
      <c r="I327" s="184"/>
      <c r="J327" s="184"/>
      <c r="K327" s="184"/>
      <c r="L327" s="184"/>
      <c r="M327" s="184"/>
      <c r="N327" s="184"/>
      <c r="O327" s="184"/>
      <c r="P327" s="184"/>
      <c r="Q327" s="184"/>
      <c r="R327" s="184"/>
      <c r="S327" s="184"/>
      <c r="T327" s="184"/>
      <c r="U327" s="184"/>
      <c r="V327" s="184"/>
      <c r="W327" s="184"/>
      <c r="X327" s="184"/>
      <c r="Y327" s="184"/>
      <c r="Z327" s="184"/>
      <c r="AA327" s="184"/>
      <c r="AB327" s="184"/>
      <c r="AC327" s="184"/>
      <c r="AD327" s="184"/>
      <c r="AE327" s="184"/>
      <c r="AF327" s="184"/>
      <c r="AG327" s="184"/>
      <c r="AH327" s="184"/>
      <c r="AI327" s="184"/>
      <c r="AJ327" s="184"/>
      <c r="AK327" s="184"/>
      <c r="AL327" s="184"/>
      <c r="AM327" s="184"/>
      <c r="AN327" s="184"/>
      <c r="AO327" s="184"/>
      <c r="AP327" s="184"/>
      <c r="AQ327" s="184"/>
      <c r="AR327" s="184"/>
      <c r="AS327" s="184"/>
      <c r="AT327" s="184"/>
      <c r="AU327" s="184"/>
      <c r="AV327" s="16"/>
    </row>
    <row r="328" spans="1:48" ht="16.149999999999999" customHeight="1" x14ac:dyDescent="0.15">
      <c r="A328" s="95"/>
      <c r="B328" s="96"/>
      <c r="C328" s="96"/>
      <c r="D328" s="96"/>
      <c r="E328" s="96" t="s">
        <v>231</v>
      </c>
      <c r="F328" s="96"/>
      <c r="G328" s="96"/>
      <c r="H328" s="96"/>
      <c r="I328" s="96"/>
      <c r="J328" s="96"/>
      <c r="K328" s="96"/>
      <c r="L328" s="96"/>
      <c r="M328" s="96"/>
      <c r="N328" s="96"/>
      <c r="O328" s="96"/>
      <c r="P328" s="96"/>
      <c r="Q328" s="96"/>
      <c r="R328" s="96"/>
      <c r="S328" s="96"/>
      <c r="T328" s="96"/>
      <c r="U328" s="96"/>
      <c r="V328" s="96"/>
      <c r="W328" s="96"/>
      <c r="X328" s="96"/>
      <c r="Y328" s="96"/>
      <c r="Z328" s="96"/>
      <c r="AA328" s="96"/>
      <c r="AB328" s="96"/>
      <c r="AC328" s="96"/>
      <c r="AD328" s="96"/>
      <c r="AE328" s="96"/>
      <c r="AF328" s="96"/>
      <c r="AG328" s="96"/>
      <c r="AH328" s="96"/>
      <c r="AI328" s="96"/>
      <c r="AJ328" s="96"/>
      <c r="AK328" s="96"/>
      <c r="AL328" s="96"/>
      <c r="AM328" s="96"/>
      <c r="AN328" s="96"/>
      <c r="AO328" s="96"/>
      <c r="AP328" s="96"/>
      <c r="AQ328" s="96"/>
      <c r="AR328" s="96"/>
      <c r="AS328" s="96"/>
      <c r="AT328" s="96"/>
      <c r="AU328" s="96"/>
      <c r="AV328" s="16"/>
    </row>
    <row r="329" spans="1:48" ht="16.149999999999999" customHeight="1" x14ac:dyDescent="0.15">
      <c r="A329" s="95"/>
      <c r="B329" s="96"/>
      <c r="C329" s="96"/>
      <c r="D329" s="96"/>
      <c r="E329" s="96" t="s">
        <v>232</v>
      </c>
      <c r="F329" s="96"/>
      <c r="G329" s="96"/>
      <c r="H329" s="96"/>
      <c r="I329" s="96"/>
      <c r="J329" s="96"/>
      <c r="K329" s="96"/>
      <c r="L329" s="96"/>
      <c r="M329" s="96"/>
      <c r="N329" s="96"/>
      <c r="O329" s="96"/>
      <c r="P329" s="96"/>
      <c r="Q329" s="96"/>
      <c r="R329" s="96"/>
      <c r="S329" s="96"/>
      <c r="T329" s="96"/>
      <c r="U329" s="96"/>
      <c r="V329" s="96"/>
      <c r="W329" s="96"/>
      <c r="X329" s="96"/>
      <c r="Y329" s="96"/>
      <c r="Z329" s="96"/>
      <c r="AA329" s="96"/>
      <c r="AB329" s="96"/>
      <c r="AC329" s="96"/>
      <c r="AD329" s="96"/>
      <c r="AE329" s="96"/>
      <c r="AF329" s="96"/>
      <c r="AG329" s="96"/>
      <c r="AH329" s="96"/>
      <c r="AI329" s="96"/>
      <c r="AJ329" s="96"/>
      <c r="AK329" s="96"/>
      <c r="AL329" s="96"/>
      <c r="AM329" s="96"/>
      <c r="AN329" s="96"/>
      <c r="AO329" s="96"/>
      <c r="AP329" s="96"/>
      <c r="AQ329" s="96"/>
      <c r="AR329" s="96"/>
      <c r="AS329" s="96"/>
      <c r="AT329" s="96"/>
      <c r="AU329" s="96"/>
      <c r="AV329" s="16"/>
    </row>
    <row r="330" spans="1:48" ht="16.149999999999999" customHeight="1" x14ac:dyDescent="0.15">
      <c r="A330" s="95"/>
      <c r="B330" s="96"/>
      <c r="C330" s="96"/>
      <c r="D330" s="96"/>
      <c r="E330" s="96" t="s">
        <v>233</v>
      </c>
      <c r="F330" s="96"/>
      <c r="G330" s="96"/>
      <c r="H330" s="96"/>
      <c r="I330" s="96"/>
      <c r="J330" s="96"/>
      <c r="K330" s="96"/>
      <c r="L330" s="96"/>
      <c r="M330" s="96"/>
      <c r="N330" s="96"/>
      <c r="O330" s="96"/>
      <c r="P330" s="96"/>
      <c r="Q330" s="96"/>
      <c r="R330" s="96"/>
      <c r="S330" s="96"/>
      <c r="T330" s="96"/>
      <c r="U330" s="96"/>
      <c r="V330" s="96"/>
      <c r="W330" s="96"/>
      <c r="X330" s="96"/>
      <c r="Y330" s="96"/>
      <c r="Z330" s="96"/>
      <c r="AA330" s="96"/>
      <c r="AB330" s="96"/>
      <c r="AC330" s="96"/>
      <c r="AD330" s="96"/>
      <c r="AE330" s="96"/>
      <c r="AF330" s="96"/>
      <c r="AG330" s="96"/>
      <c r="AH330" s="96"/>
      <c r="AI330" s="96"/>
      <c r="AJ330" s="96"/>
      <c r="AK330" s="96"/>
      <c r="AL330" s="96"/>
      <c r="AM330" s="96"/>
      <c r="AN330" s="96"/>
      <c r="AO330" s="96"/>
      <c r="AP330" s="96"/>
      <c r="AQ330" s="96"/>
      <c r="AR330" s="96"/>
      <c r="AS330" s="96"/>
      <c r="AT330" s="96"/>
      <c r="AU330" s="96"/>
      <c r="AV330" s="16"/>
    </row>
    <row r="331" spans="1:48" ht="16.149999999999999" customHeight="1" x14ac:dyDescent="0.15">
      <c r="A331" s="95"/>
      <c r="B331" s="96"/>
      <c r="C331" s="96"/>
      <c r="D331" s="96"/>
      <c r="E331" s="96" t="s">
        <v>234</v>
      </c>
      <c r="F331" s="96"/>
      <c r="G331" s="96"/>
      <c r="H331" s="96"/>
      <c r="I331" s="96"/>
      <c r="J331" s="96"/>
      <c r="K331" s="96"/>
      <c r="L331" s="96"/>
      <c r="M331" s="96"/>
      <c r="N331" s="96"/>
      <c r="O331" s="96"/>
      <c r="P331" s="96"/>
      <c r="Q331" s="96"/>
      <c r="R331" s="96"/>
      <c r="S331" s="96"/>
      <c r="T331" s="96"/>
      <c r="U331" s="96"/>
      <c r="V331" s="96"/>
      <c r="W331" s="96"/>
      <c r="X331" s="96"/>
      <c r="Y331" s="96"/>
      <c r="Z331" s="96"/>
      <c r="AA331" s="96"/>
      <c r="AB331" s="96"/>
      <c r="AC331" s="96"/>
      <c r="AD331" s="96"/>
      <c r="AE331" s="96"/>
      <c r="AF331" s="96"/>
      <c r="AG331" s="96"/>
      <c r="AH331" s="96"/>
      <c r="AI331" s="96"/>
      <c r="AJ331" s="96"/>
      <c r="AK331" s="96"/>
      <c r="AL331" s="96"/>
      <c r="AM331" s="96"/>
      <c r="AN331" s="96"/>
      <c r="AO331" s="96"/>
      <c r="AP331" s="96"/>
      <c r="AQ331" s="96"/>
      <c r="AR331" s="96"/>
      <c r="AS331" s="96"/>
      <c r="AT331" s="96"/>
      <c r="AU331" s="96"/>
      <c r="AV331" s="16"/>
    </row>
    <row r="332" spans="1:48" ht="16.149999999999999" customHeight="1" x14ac:dyDescent="0.15">
      <c r="A332" s="95"/>
      <c r="B332" s="96"/>
      <c r="C332" s="96"/>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6"/>
    </row>
    <row r="333" spans="1:48" ht="16.149999999999999" customHeight="1" x14ac:dyDescent="0.15">
      <c r="A333" s="95"/>
      <c r="B333" s="101" t="s">
        <v>45</v>
      </c>
      <c r="C333" s="101"/>
      <c r="D333" s="101"/>
      <c r="E333" s="184" t="s">
        <v>237</v>
      </c>
      <c r="F333" s="184"/>
      <c r="G333" s="184"/>
      <c r="H333" s="184"/>
      <c r="I333" s="184"/>
      <c r="J333" s="184"/>
      <c r="K333" s="184"/>
      <c r="L333" s="184"/>
      <c r="M333" s="184"/>
      <c r="N333" s="184"/>
      <c r="O333" s="184"/>
      <c r="P333" s="184"/>
      <c r="Q333" s="184"/>
      <c r="R333" s="184"/>
      <c r="S333" s="184"/>
      <c r="T333" s="184"/>
      <c r="U333" s="184"/>
      <c r="V333" s="184"/>
      <c r="W333" s="184"/>
      <c r="X333" s="184"/>
      <c r="Y333" s="184"/>
      <c r="Z333" s="184"/>
      <c r="AA333" s="184"/>
      <c r="AB333" s="184"/>
      <c r="AC333" s="184"/>
      <c r="AD333" s="184"/>
      <c r="AE333" s="184"/>
      <c r="AF333" s="184"/>
      <c r="AG333" s="184"/>
      <c r="AH333" s="184"/>
      <c r="AI333" s="184"/>
      <c r="AJ333" s="184"/>
      <c r="AK333" s="184"/>
      <c r="AL333" s="184"/>
      <c r="AM333" s="184"/>
      <c r="AN333" s="184"/>
      <c r="AO333" s="184"/>
      <c r="AP333" s="184"/>
      <c r="AQ333" s="184"/>
      <c r="AR333" s="184"/>
      <c r="AS333" s="184"/>
      <c r="AT333" s="184"/>
      <c r="AU333" s="184"/>
      <c r="AV333" s="16"/>
    </row>
    <row r="334" spans="1:48" ht="16.149999999999999" customHeight="1" x14ac:dyDescent="0.15">
      <c r="A334" s="95"/>
      <c r="B334" s="96"/>
      <c r="C334" s="96"/>
      <c r="D334" s="96"/>
      <c r="E334" s="184"/>
      <c r="F334" s="184"/>
      <c r="G334" s="184"/>
      <c r="H334" s="184"/>
      <c r="I334" s="184"/>
      <c r="J334" s="184"/>
      <c r="K334" s="184"/>
      <c r="L334" s="184"/>
      <c r="M334" s="184"/>
      <c r="N334" s="184"/>
      <c r="O334" s="184"/>
      <c r="P334" s="184"/>
      <c r="Q334" s="184"/>
      <c r="R334" s="184"/>
      <c r="S334" s="184"/>
      <c r="T334" s="184"/>
      <c r="U334" s="184"/>
      <c r="V334" s="184"/>
      <c r="W334" s="184"/>
      <c r="X334" s="184"/>
      <c r="Y334" s="184"/>
      <c r="Z334" s="184"/>
      <c r="AA334" s="184"/>
      <c r="AB334" s="184"/>
      <c r="AC334" s="184"/>
      <c r="AD334" s="184"/>
      <c r="AE334" s="184"/>
      <c r="AF334" s="184"/>
      <c r="AG334" s="184"/>
      <c r="AH334" s="184"/>
      <c r="AI334" s="184"/>
      <c r="AJ334" s="184"/>
      <c r="AK334" s="184"/>
      <c r="AL334" s="184"/>
      <c r="AM334" s="184"/>
      <c r="AN334" s="184"/>
      <c r="AO334" s="184"/>
      <c r="AP334" s="184"/>
      <c r="AQ334" s="184"/>
      <c r="AR334" s="184"/>
      <c r="AS334" s="184"/>
      <c r="AT334" s="184"/>
      <c r="AU334" s="184"/>
      <c r="AV334" s="112"/>
    </row>
    <row r="335" spans="1:48" ht="16.149999999999999" customHeight="1" x14ac:dyDescent="0.15">
      <c r="A335" s="95"/>
      <c r="B335" s="96"/>
      <c r="C335" s="96"/>
      <c r="D335" s="96"/>
      <c r="E335" s="96" t="s">
        <v>231</v>
      </c>
      <c r="F335" s="96"/>
      <c r="G335" s="96"/>
      <c r="H335" s="96"/>
      <c r="I335" s="96"/>
      <c r="J335" s="96"/>
      <c r="K335" s="96"/>
      <c r="L335" s="96"/>
      <c r="M335" s="96"/>
      <c r="N335" s="96"/>
      <c r="O335" s="96"/>
      <c r="P335" s="96"/>
      <c r="Q335" s="96"/>
      <c r="R335" s="96"/>
      <c r="S335" s="96"/>
      <c r="T335" s="96"/>
      <c r="U335" s="96"/>
      <c r="V335" s="96"/>
      <c r="W335" s="96"/>
      <c r="X335" s="96"/>
      <c r="Y335" s="96"/>
      <c r="Z335" s="96"/>
      <c r="AA335" s="96"/>
      <c r="AB335" s="96"/>
      <c r="AC335" s="96"/>
      <c r="AD335" s="96"/>
      <c r="AE335" s="96"/>
      <c r="AF335" s="96"/>
      <c r="AG335" s="96"/>
      <c r="AH335" s="96"/>
      <c r="AI335" s="96"/>
      <c r="AJ335" s="96"/>
      <c r="AK335" s="96"/>
      <c r="AL335" s="96"/>
      <c r="AM335" s="96"/>
      <c r="AN335" s="96"/>
      <c r="AO335" s="96"/>
      <c r="AP335" s="96"/>
      <c r="AQ335" s="96"/>
      <c r="AR335" s="96"/>
      <c r="AS335" s="96"/>
      <c r="AT335" s="96"/>
      <c r="AU335" s="96"/>
      <c r="AV335" s="97"/>
    </row>
    <row r="336" spans="1:48" s="84" customFormat="1" ht="16.149999999999999" customHeight="1" x14ac:dyDescent="0.15">
      <c r="A336" s="95"/>
      <c r="B336" s="96"/>
      <c r="C336" s="96"/>
      <c r="D336" s="96"/>
      <c r="E336" s="96" t="s">
        <v>232</v>
      </c>
      <c r="F336" s="96"/>
      <c r="G336" s="96"/>
      <c r="H336" s="96"/>
      <c r="I336" s="96"/>
      <c r="J336" s="96"/>
      <c r="K336" s="96"/>
      <c r="L336" s="96"/>
      <c r="M336" s="96"/>
      <c r="N336" s="96"/>
      <c r="O336" s="96"/>
      <c r="P336" s="96"/>
      <c r="Q336" s="96"/>
      <c r="R336" s="96"/>
      <c r="S336" s="96"/>
      <c r="T336" s="96"/>
      <c r="U336" s="96"/>
      <c r="V336" s="96"/>
      <c r="W336" s="96"/>
      <c r="X336" s="96"/>
      <c r="Y336" s="96"/>
      <c r="Z336" s="96"/>
      <c r="AA336" s="96"/>
      <c r="AB336" s="96"/>
      <c r="AC336" s="96"/>
      <c r="AD336" s="96"/>
      <c r="AE336" s="96"/>
      <c r="AF336" s="96"/>
      <c r="AG336" s="96"/>
      <c r="AH336" s="96"/>
      <c r="AI336" s="96"/>
      <c r="AJ336" s="96"/>
      <c r="AK336" s="96"/>
      <c r="AL336" s="96"/>
      <c r="AM336" s="96"/>
      <c r="AN336" s="96"/>
      <c r="AO336" s="96"/>
      <c r="AP336" s="96"/>
      <c r="AQ336" s="96"/>
      <c r="AR336" s="96"/>
      <c r="AS336" s="96"/>
      <c r="AT336" s="96"/>
      <c r="AU336" s="96"/>
      <c r="AV336" s="97"/>
    </row>
    <row r="337" spans="1:48" ht="16.149999999999999" customHeight="1" x14ac:dyDescent="0.15">
      <c r="A337" s="95"/>
      <c r="B337" s="96"/>
      <c r="C337" s="96"/>
      <c r="D337" s="96"/>
      <c r="E337" s="96" t="s">
        <v>233</v>
      </c>
      <c r="F337" s="96"/>
      <c r="G337" s="96"/>
      <c r="H337" s="96"/>
      <c r="I337" s="96"/>
      <c r="J337" s="96"/>
      <c r="K337" s="96"/>
      <c r="L337" s="96"/>
      <c r="M337" s="96"/>
      <c r="N337" s="96"/>
      <c r="O337" s="96"/>
      <c r="P337" s="96"/>
      <c r="Q337" s="96"/>
      <c r="R337" s="96"/>
      <c r="S337" s="96"/>
      <c r="T337" s="96"/>
      <c r="U337" s="96"/>
      <c r="V337" s="96"/>
      <c r="W337" s="96"/>
      <c r="X337" s="96"/>
      <c r="Y337" s="96"/>
      <c r="Z337" s="96"/>
      <c r="AA337" s="96"/>
      <c r="AB337" s="96"/>
      <c r="AC337" s="96"/>
      <c r="AD337" s="96"/>
      <c r="AE337" s="96"/>
      <c r="AF337" s="96"/>
      <c r="AG337" s="96"/>
      <c r="AH337" s="96"/>
      <c r="AI337" s="96"/>
      <c r="AJ337" s="96"/>
      <c r="AK337" s="96"/>
      <c r="AL337" s="96"/>
      <c r="AM337" s="96"/>
      <c r="AN337" s="96"/>
      <c r="AO337" s="96"/>
      <c r="AP337" s="96"/>
      <c r="AQ337" s="96"/>
      <c r="AR337" s="96"/>
      <c r="AS337" s="96"/>
      <c r="AT337" s="96"/>
      <c r="AU337" s="96"/>
      <c r="AV337" s="97"/>
    </row>
    <row r="338" spans="1:48" ht="16.149999999999999" customHeight="1" x14ac:dyDescent="0.15">
      <c r="A338" s="95"/>
      <c r="B338" s="96"/>
      <c r="C338" s="96"/>
      <c r="D338" s="96"/>
      <c r="E338" s="96" t="s">
        <v>234</v>
      </c>
      <c r="F338" s="96"/>
      <c r="G338" s="96"/>
      <c r="H338" s="96"/>
      <c r="I338" s="96"/>
      <c r="J338" s="96"/>
      <c r="K338" s="96"/>
      <c r="L338" s="96"/>
      <c r="M338" s="96"/>
      <c r="N338" s="96"/>
      <c r="O338" s="96"/>
      <c r="P338" s="96"/>
      <c r="Q338" s="96"/>
      <c r="R338" s="96"/>
      <c r="S338" s="96"/>
      <c r="T338" s="96"/>
      <c r="U338" s="96"/>
      <c r="V338" s="96"/>
      <c r="W338" s="96"/>
      <c r="X338" s="96"/>
      <c r="Y338" s="96"/>
      <c r="Z338" s="96"/>
      <c r="AA338" s="96"/>
      <c r="AB338" s="96"/>
      <c r="AC338" s="96"/>
      <c r="AD338" s="96"/>
      <c r="AE338" s="96"/>
      <c r="AF338" s="96"/>
      <c r="AG338" s="96"/>
      <c r="AH338" s="96"/>
      <c r="AI338" s="96"/>
      <c r="AJ338" s="96"/>
      <c r="AK338" s="96"/>
      <c r="AL338" s="96"/>
      <c r="AM338" s="96"/>
      <c r="AN338" s="96"/>
      <c r="AO338" s="96"/>
      <c r="AP338" s="96"/>
      <c r="AQ338" s="96"/>
      <c r="AR338" s="96"/>
      <c r="AS338" s="96"/>
      <c r="AT338" s="96"/>
      <c r="AU338" s="96"/>
      <c r="AV338" s="97"/>
    </row>
    <row r="339" spans="1:48" ht="16.149999999999999" customHeight="1" x14ac:dyDescent="0.15">
      <c r="A339" s="110"/>
      <c r="B339" s="111" t="s">
        <v>391</v>
      </c>
      <c r="C339" s="111" t="s">
        <v>391</v>
      </c>
      <c r="D339" s="111" t="s">
        <v>391</v>
      </c>
      <c r="E339" s="111" t="s">
        <v>391</v>
      </c>
      <c r="F339" s="111" t="s">
        <v>391</v>
      </c>
      <c r="G339" s="111" t="s">
        <v>391</v>
      </c>
      <c r="H339" s="111" t="s">
        <v>391</v>
      </c>
      <c r="I339" s="111" t="s">
        <v>391</v>
      </c>
      <c r="J339" s="111" t="s">
        <v>391</v>
      </c>
      <c r="K339" s="111" t="s">
        <v>391</v>
      </c>
      <c r="L339" s="111" t="s">
        <v>391</v>
      </c>
      <c r="M339" s="111" t="s">
        <v>391</v>
      </c>
      <c r="N339" s="111" t="s">
        <v>391</v>
      </c>
      <c r="O339" s="111" t="s">
        <v>391</v>
      </c>
      <c r="P339" s="111" t="s">
        <v>391</v>
      </c>
      <c r="Q339" s="111" t="s">
        <v>391</v>
      </c>
      <c r="R339" s="111" t="s">
        <v>391</v>
      </c>
      <c r="S339" s="111" t="s">
        <v>391</v>
      </c>
      <c r="T339" s="111" t="s">
        <v>391</v>
      </c>
      <c r="U339" s="111" t="s">
        <v>391</v>
      </c>
      <c r="V339" s="111" t="s">
        <v>391</v>
      </c>
      <c r="W339" s="111" t="s">
        <v>391</v>
      </c>
      <c r="X339" s="111" t="s">
        <v>391</v>
      </c>
      <c r="Y339" s="111" t="s">
        <v>391</v>
      </c>
      <c r="Z339" s="111" t="s">
        <v>391</v>
      </c>
      <c r="AA339" s="111" t="s">
        <v>391</v>
      </c>
      <c r="AB339" s="111" t="s">
        <v>391</v>
      </c>
      <c r="AC339" s="111" t="s">
        <v>391</v>
      </c>
      <c r="AD339" s="111" t="s">
        <v>391</v>
      </c>
      <c r="AE339" s="111" t="s">
        <v>391</v>
      </c>
      <c r="AF339" s="111" t="s">
        <v>391</v>
      </c>
      <c r="AG339" s="111" t="s">
        <v>391</v>
      </c>
      <c r="AH339" s="111" t="s">
        <v>391</v>
      </c>
      <c r="AI339" s="111" t="s">
        <v>391</v>
      </c>
      <c r="AJ339" s="111" t="s">
        <v>391</v>
      </c>
      <c r="AK339" s="111" t="s">
        <v>391</v>
      </c>
      <c r="AL339" s="111" t="s">
        <v>391</v>
      </c>
      <c r="AM339" s="111" t="s">
        <v>391</v>
      </c>
      <c r="AN339" s="111" t="s">
        <v>391</v>
      </c>
      <c r="AO339" s="111" t="s">
        <v>391</v>
      </c>
      <c r="AP339" s="111" t="s">
        <v>391</v>
      </c>
      <c r="AQ339" s="111" t="s">
        <v>391</v>
      </c>
      <c r="AR339" s="111" t="s">
        <v>391</v>
      </c>
      <c r="AS339" s="111" t="s">
        <v>391</v>
      </c>
      <c r="AT339" s="111" t="s">
        <v>391</v>
      </c>
      <c r="AU339" s="111" t="s">
        <v>391</v>
      </c>
      <c r="AV339" s="97"/>
    </row>
    <row r="340" spans="1:48" ht="16.149999999999999" customHeight="1" x14ac:dyDescent="0.15">
      <c r="A340" s="95"/>
      <c r="B340" s="101" t="s">
        <v>238</v>
      </c>
      <c r="C340" s="101"/>
      <c r="D340" s="101" t="s">
        <v>15</v>
      </c>
      <c r="E340" s="96"/>
      <c r="F340" s="96"/>
      <c r="G340" s="96"/>
      <c r="H340" s="96"/>
      <c r="I340" s="96"/>
      <c r="J340" s="96"/>
      <c r="K340" s="96"/>
      <c r="L340" s="96"/>
      <c r="M340" s="96"/>
      <c r="N340" s="96"/>
      <c r="O340" s="96"/>
      <c r="P340" s="96"/>
      <c r="Q340" s="107"/>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97"/>
    </row>
    <row r="341" spans="1:48" ht="16.149999999999999" customHeight="1" x14ac:dyDescent="0.15">
      <c r="A341" s="95"/>
      <c r="B341" s="96"/>
      <c r="C341" s="96"/>
      <c r="D341" s="184" t="s">
        <v>239</v>
      </c>
      <c r="E341" s="184"/>
      <c r="F341" s="184"/>
      <c r="G341" s="184"/>
      <c r="H341" s="184"/>
      <c r="I341" s="184"/>
      <c r="J341" s="184"/>
      <c r="K341" s="184"/>
      <c r="L341" s="184"/>
      <c r="M341" s="184"/>
      <c r="N341" s="184"/>
      <c r="O341" s="184"/>
      <c r="P341" s="184"/>
      <c r="Q341" s="184"/>
      <c r="R341" s="184"/>
      <c r="S341" s="184"/>
      <c r="T341" s="184"/>
      <c r="U341" s="184"/>
      <c r="V341" s="184"/>
      <c r="W341" s="184"/>
      <c r="X341" s="184"/>
      <c r="Y341" s="184"/>
      <c r="Z341" s="184"/>
      <c r="AA341" s="184"/>
      <c r="AB341" s="184"/>
      <c r="AC341" s="184"/>
      <c r="AD341" s="184"/>
      <c r="AE341" s="184"/>
      <c r="AF341" s="184"/>
      <c r="AG341" s="184"/>
      <c r="AH341" s="184"/>
      <c r="AI341" s="184"/>
      <c r="AJ341" s="184"/>
      <c r="AK341" s="184"/>
      <c r="AL341" s="184"/>
      <c r="AM341" s="184"/>
      <c r="AN341" s="184"/>
      <c r="AO341" s="184"/>
      <c r="AP341" s="184"/>
      <c r="AQ341" s="184"/>
      <c r="AR341" s="184"/>
      <c r="AS341" s="184"/>
      <c r="AT341" s="184"/>
      <c r="AU341" s="184"/>
      <c r="AV341" s="97"/>
    </row>
    <row r="342" spans="1:48" ht="16.149999999999999" customHeight="1" x14ac:dyDescent="0.15">
      <c r="A342" s="95"/>
      <c r="B342" s="96"/>
      <c r="C342" s="96"/>
      <c r="D342" s="184"/>
      <c r="E342" s="184"/>
      <c r="F342" s="184"/>
      <c r="G342" s="184"/>
      <c r="H342" s="184"/>
      <c r="I342" s="184"/>
      <c r="J342" s="184"/>
      <c r="K342" s="184"/>
      <c r="L342" s="184"/>
      <c r="M342" s="184"/>
      <c r="N342" s="184"/>
      <c r="O342" s="184"/>
      <c r="P342" s="184"/>
      <c r="Q342" s="184"/>
      <c r="R342" s="184"/>
      <c r="S342" s="184"/>
      <c r="T342" s="184"/>
      <c r="U342" s="184"/>
      <c r="V342" s="184"/>
      <c r="W342" s="184"/>
      <c r="X342" s="184"/>
      <c r="Y342" s="184"/>
      <c r="Z342" s="184"/>
      <c r="AA342" s="184"/>
      <c r="AB342" s="184"/>
      <c r="AC342" s="184"/>
      <c r="AD342" s="184"/>
      <c r="AE342" s="184"/>
      <c r="AF342" s="184"/>
      <c r="AG342" s="184"/>
      <c r="AH342" s="184"/>
      <c r="AI342" s="184"/>
      <c r="AJ342" s="184"/>
      <c r="AK342" s="184"/>
      <c r="AL342" s="184"/>
      <c r="AM342" s="184"/>
      <c r="AN342" s="184"/>
      <c r="AO342" s="184"/>
      <c r="AP342" s="184"/>
      <c r="AQ342" s="184"/>
      <c r="AR342" s="184"/>
      <c r="AS342" s="184"/>
      <c r="AT342" s="184"/>
      <c r="AU342" s="184"/>
      <c r="AV342" s="97"/>
    </row>
    <row r="343" spans="1:48" ht="16.149999999999999" customHeight="1" x14ac:dyDescent="0.15">
      <c r="A343" s="95"/>
      <c r="B343" s="96"/>
      <c r="C343" s="96"/>
      <c r="D343" s="96"/>
      <c r="E343" s="96" t="s">
        <v>231</v>
      </c>
      <c r="F343" s="96"/>
      <c r="G343" s="96"/>
      <c r="H343" s="96"/>
      <c r="I343" s="96"/>
      <c r="J343" s="96"/>
      <c r="K343" s="96"/>
      <c r="L343" s="96"/>
      <c r="M343" s="96"/>
      <c r="N343" s="96"/>
      <c r="O343" s="96"/>
      <c r="P343" s="96"/>
      <c r="Q343" s="96"/>
      <c r="R343" s="96"/>
      <c r="S343" s="96"/>
      <c r="T343" s="96"/>
      <c r="U343" s="96"/>
      <c r="V343" s="96"/>
      <c r="W343" s="96"/>
      <c r="X343" s="96"/>
      <c r="Y343" s="96"/>
      <c r="Z343" s="96"/>
      <c r="AA343" s="96"/>
      <c r="AB343" s="96"/>
      <c r="AC343" s="96"/>
      <c r="AD343" s="96"/>
      <c r="AE343" s="96"/>
      <c r="AF343" s="96"/>
      <c r="AG343" s="96"/>
      <c r="AH343" s="96"/>
      <c r="AI343" s="96"/>
      <c r="AJ343" s="96"/>
      <c r="AK343" s="96"/>
      <c r="AL343" s="96"/>
      <c r="AM343" s="96"/>
      <c r="AN343" s="96"/>
      <c r="AO343" s="96"/>
      <c r="AP343" s="96"/>
      <c r="AQ343" s="96"/>
      <c r="AR343" s="96"/>
      <c r="AS343" s="96"/>
      <c r="AT343" s="96"/>
      <c r="AU343" s="96"/>
      <c r="AV343" s="16"/>
    </row>
    <row r="344" spans="1:48" ht="16.149999999999999" customHeight="1" x14ac:dyDescent="0.15">
      <c r="A344" s="95"/>
      <c r="B344" s="96"/>
      <c r="C344" s="96"/>
      <c r="D344" s="96"/>
      <c r="E344" s="96" t="s">
        <v>232</v>
      </c>
      <c r="F344" s="96"/>
      <c r="G344" s="96"/>
      <c r="H344" s="96"/>
      <c r="I344" s="96"/>
      <c r="J344" s="96"/>
      <c r="K344" s="96"/>
      <c r="L344" s="96"/>
      <c r="M344" s="96"/>
      <c r="N344" s="96"/>
      <c r="O344" s="96"/>
      <c r="P344" s="96"/>
      <c r="Q344" s="96"/>
      <c r="R344" s="96"/>
      <c r="S344" s="96"/>
      <c r="T344" s="96"/>
      <c r="U344" s="96"/>
      <c r="V344" s="96"/>
      <c r="W344" s="96"/>
      <c r="X344" s="96"/>
      <c r="Y344" s="96"/>
      <c r="Z344" s="96"/>
      <c r="AA344" s="96"/>
      <c r="AB344" s="96"/>
      <c r="AC344" s="96"/>
      <c r="AD344" s="96"/>
      <c r="AE344" s="96"/>
      <c r="AF344" s="96"/>
      <c r="AG344" s="96"/>
      <c r="AH344" s="96"/>
      <c r="AI344" s="96"/>
      <c r="AJ344" s="96"/>
      <c r="AK344" s="96"/>
      <c r="AL344" s="96"/>
      <c r="AM344" s="96"/>
      <c r="AN344" s="96"/>
      <c r="AO344" s="96"/>
      <c r="AP344" s="96"/>
      <c r="AQ344" s="96"/>
      <c r="AR344" s="96"/>
      <c r="AS344" s="96"/>
      <c r="AT344" s="96"/>
      <c r="AU344" s="96"/>
      <c r="AV344" s="16"/>
    </row>
    <row r="345" spans="1:48" ht="16.149999999999999" customHeight="1" x14ac:dyDescent="0.15">
      <c r="A345" s="95"/>
      <c r="B345" s="96"/>
      <c r="C345" s="96"/>
      <c r="D345" s="96"/>
      <c r="E345" s="96" t="s">
        <v>233</v>
      </c>
      <c r="F345" s="96"/>
      <c r="G345" s="96"/>
      <c r="H345" s="96"/>
      <c r="I345" s="96"/>
      <c r="J345" s="96"/>
      <c r="K345" s="96"/>
      <c r="L345" s="96"/>
      <c r="M345" s="96"/>
      <c r="N345" s="96"/>
      <c r="O345" s="96"/>
      <c r="P345" s="96"/>
      <c r="Q345" s="96"/>
      <c r="R345" s="96"/>
      <c r="S345" s="96"/>
      <c r="T345" s="96"/>
      <c r="U345" s="96"/>
      <c r="V345" s="96"/>
      <c r="W345" s="96"/>
      <c r="X345" s="96"/>
      <c r="Y345" s="96"/>
      <c r="Z345" s="96"/>
      <c r="AA345" s="96"/>
      <c r="AB345" s="96"/>
      <c r="AC345" s="96"/>
      <c r="AD345" s="96"/>
      <c r="AE345" s="96"/>
      <c r="AF345" s="96"/>
      <c r="AG345" s="96"/>
      <c r="AH345" s="96"/>
      <c r="AI345" s="96"/>
      <c r="AJ345" s="96"/>
      <c r="AK345" s="96"/>
      <c r="AL345" s="96"/>
      <c r="AM345" s="96"/>
      <c r="AN345" s="96"/>
      <c r="AO345" s="96"/>
      <c r="AP345" s="96"/>
      <c r="AQ345" s="96"/>
      <c r="AR345" s="96"/>
      <c r="AS345" s="96"/>
      <c r="AT345" s="96"/>
      <c r="AU345" s="96"/>
      <c r="AV345" s="16"/>
    </row>
    <row r="346" spans="1:48" ht="16.149999999999999" customHeight="1" x14ac:dyDescent="0.15">
      <c r="A346" s="95"/>
      <c r="B346" s="96"/>
      <c r="C346" s="96"/>
      <c r="D346" s="96"/>
      <c r="E346" s="96" t="s">
        <v>234</v>
      </c>
      <c r="F346" s="96"/>
      <c r="G346" s="96"/>
      <c r="H346" s="96"/>
      <c r="I346" s="96"/>
      <c r="J346" s="96"/>
      <c r="K346" s="96"/>
      <c r="L346" s="96"/>
      <c r="M346" s="96"/>
      <c r="N346" s="96"/>
      <c r="O346" s="96"/>
      <c r="P346" s="96"/>
      <c r="Q346" s="96"/>
      <c r="R346" s="96"/>
      <c r="S346" s="96"/>
      <c r="T346" s="96"/>
      <c r="U346" s="96"/>
      <c r="V346" s="96"/>
      <c r="W346" s="96"/>
      <c r="X346" s="96"/>
      <c r="Y346" s="96"/>
      <c r="Z346" s="96"/>
      <c r="AA346" s="96"/>
      <c r="AB346" s="96"/>
      <c r="AC346" s="96"/>
      <c r="AD346" s="96"/>
      <c r="AE346" s="96"/>
      <c r="AF346" s="96"/>
      <c r="AG346" s="96"/>
      <c r="AH346" s="96"/>
      <c r="AI346" s="96"/>
      <c r="AJ346" s="96"/>
      <c r="AK346" s="96"/>
      <c r="AL346" s="96"/>
      <c r="AM346" s="96"/>
      <c r="AN346" s="96"/>
      <c r="AO346" s="96"/>
      <c r="AP346" s="96"/>
      <c r="AQ346" s="96"/>
      <c r="AR346" s="96"/>
      <c r="AS346" s="96"/>
      <c r="AT346" s="96"/>
      <c r="AU346" s="96"/>
      <c r="AV346" s="112"/>
    </row>
    <row r="347" spans="1:48" s="84" customFormat="1" ht="16.149999999999999" customHeight="1" x14ac:dyDescent="0.15">
      <c r="A347" s="110"/>
      <c r="B347" s="111" t="s">
        <v>381</v>
      </c>
      <c r="C347" s="111" t="s">
        <v>381</v>
      </c>
      <c r="D347" s="111" t="s">
        <v>381</v>
      </c>
      <c r="E347" s="111" t="s">
        <v>381</v>
      </c>
      <c r="F347" s="111" t="s">
        <v>381</v>
      </c>
      <c r="G347" s="111" t="s">
        <v>381</v>
      </c>
      <c r="H347" s="111" t="s">
        <v>381</v>
      </c>
      <c r="I347" s="111" t="s">
        <v>381</v>
      </c>
      <c r="J347" s="111" t="s">
        <v>381</v>
      </c>
      <c r="K347" s="111" t="s">
        <v>381</v>
      </c>
      <c r="L347" s="111" t="s">
        <v>390</v>
      </c>
      <c r="M347" s="111" t="s">
        <v>390</v>
      </c>
      <c r="N347" s="111" t="s">
        <v>390</v>
      </c>
      <c r="O347" s="111" t="s">
        <v>382</v>
      </c>
      <c r="P347" s="111" t="s">
        <v>382</v>
      </c>
      <c r="Q347" s="111" t="s">
        <v>382</v>
      </c>
      <c r="R347" s="111" t="s">
        <v>382</v>
      </c>
      <c r="S347" s="111" t="s">
        <v>382</v>
      </c>
      <c r="T347" s="111" t="s">
        <v>382</v>
      </c>
      <c r="U347" s="111" t="s">
        <v>382</v>
      </c>
      <c r="V347" s="111" t="s">
        <v>382</v>
      </c>
      <c r="W347" s="111" t="s">
        <v>382</v>
      </c>
      <c r="X347" s="111" t="s">
        <v>382</v>
      </c>
      <c r="Y347" s="111" t="s">
        <v>382</v>
      </c>
      <c r="Z347" s="111" t="s">
        <v>382</v>
      </c>
      <c r="AA347" s="111" t="s">
        <v>382</v>
      </c>
      <c r="AB347" s="111" t="s">
        <v>382</v>
      </c>
      <c r="AC347" s="111" t="s">
        <v>382</v>
      </c>
      <c r="AD347" s="111" t="s">
        <v>382</v>
      </c>
      <c r="AE347" s="111" t="s">
        <v>382</v>
      </c>
      <c r="AF347" s="111" t="s">
        <v>382</v>
      </c>
      <c r="AG347" s="111" t="s">
        <v>382</v>
      </c>
      <c r="AH347" s="111" t="s">
        <v>382</v>
      </c>
      <c r="AI347" s="111" t="s">
        <v>382</v>
      </c>
      <c r="AJ347" s="111" t="s">
        <v>382</v>
      </c>
      <c r="AK347" s="111" t="s">
        <v>382</v>
      </c>
      <c r="AL347" s="111" t="s">
        <v>382</v>
      </c>
      <c r="AM347" s="111" t="s">
        <v>382</v>
      </c>
      <c r="AN347" s="111" t="s">
        <v>382</v>
      </c>
      <c r="AO347" s="111" t="s">
        <v>382</v>
      </c>
      <c r="AP347" s="111" t="s">
        <v>382</v>
      </c>
      <c r="AQ347" s="111" t="s">
        <v>382</v>
      </c>
      <c r="AR347" s="111" t="s">
        <v>382</v>
      </c>
      <c r="AS347" s="111" t="s">
        <v>382</v>
      </c>
      <c r="AT347" s="111" t="s">
        <v>382</v>
      </c>
      <c r="AU347" s="111" t="s">
        <v>382</v>
      </c>
      <c r="AV347" s="97"/>
    </row>
    <row r="348" spans="1:48" ht="16.149999999999999" customHeight="1" x14ac:dyDescent="0.15">
      <c r="A348" s="95"/>
      <c r="B348" s="101" t="s">
        <v>240</v>
      </c>
      <c r="C348" s="101"/>
      <c r="D348" s="101" t="s">
        <v>16</v>
      </c>
      <c r="E348" s="96"/>
      <c r="F348" s="96"/>
      <c r="G348" s="96"/>
      <c r="H348" s="96"/>
      <c r="I348" s="96"/>
      <c r="J348" s="96"/>
      <c r="K348" s="96"/>
      <c r="L348" s="96"/>
      <c r="M348" s="96"/>
      <c r="N348" s="96"/>
      <c r="O348" s="96"/>
      <c r="P348" s="96"/>
      <c r="Q348" s="107"/>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97"/>
    </row>
    <row r="349" spans="1:48" ht="16.149999999999999" customHeight="1" x14ac:dyDescent="0.15">
      <c r="A349" s="95"/>
      <c r="B349" s="96"/>
      <c r="C349" s="96"/>
      <c r="D349" s="184" t="s">
        <v>436</v>
      </c>
      <c r="E349" s="184"/>
      <c r="F349" s="184"/>
      <c r="G349" s="184"/>
      <c r="H349" s="184"/>
      <c r="I349" s="184"/>
      <c r="J349" s="184"/>
      <c r="K349" s="184"/>
      <c r="L349" s="184"/>
      <c r="M349" s="184"/>
      <c r="N349" s="184"/>
      <c r="O349" s="184"/>
      <c r="P349" s="184"/>
      <c r="Q349" s="184"/>
      <c r="R349" s="184"/>
      <c r="S349" s="184"/>
      <c r="T349" s="184"/>
      <c r="U349" s="184"/>
      <c r="V349" s="184"/>
      <c r="W349" s="184"/>
      <c r="X349" s="184"/>
      <c r="Y349" s="184"/>
      <c r="Z349" s="184"/>
      <c r="AA349" s="184"/>
      <c r="AB349" s="184"/>
      <c r="AC349" s="184"/>
      <c r="AD349" s="184"/>
      <c r="AE349" s="184"/>
      <c r="AF349" s="184"/>
      <c r="AG349" s="184"/>
      <c r="AH349" s="184"/>
      <c r="AI349" s="184"/>
      <c r="AJ349" s="184"/>
      <c r="AK349" s="184"/>
      <c r="AL349" s="184"/>
      <c r="AM349" s="184"/>
      <c r="AN349" s="184"/>
      <c r="AO349" s="184"/>
      <c r="AP349" s="184"/>
      <c r="AQ349" s="184"/>
      <c r="AR349" s="184"/>
      <c r="AS349" s="184"/>
      <c r="AT349" s="184"/>
      <c r="AU349" s="184"/>
      <c r="AV349" s="97"/>
    </row>
    <row r="350" spans="1:48" ht="16.149999999999999" customHeight="1" x14ac:dyDescent="0.15">
      <c r="A350" s="95"/>
      <c r="B350" s="96"/>
      <c r="C350" s="96"/>
      <c r="D350" s="184"/>
      <c r="E350" s="184"/>
      <c r="F350" s="184"/>
      <c r="G350" s="184"/>
      <c r="H350" s="184"/>
      <c r="I350" s="184"/>
      <c r="J350" s="184"/>
      <c r="K350" s="184"/>
      <c r="L350" s="184"/>
      <c r="M350" s="184"/>
      <c r="N350" s="184"/>
      <c r="O350" s="184"/>
      <c r="P350" s="184"/>
      <c r="Q350" s="184"/>
      <c r="R350" s="184"/>
      <c r="S350" s="184"/>
      <c r="T350" s="184"/>
      <c r="U350" s="184"/>
      <c r="V350" s="184"/>
      <c r="W350" s="184"/>
      <c r="X350" s="184"/>
      <c r="Y350" s="184"/>
      <c r="Z350" s="184"/>
      <c r="AA350" s="184"/>
      <c r="AB350" s="184"/>
      <c r="AC350" s="184"/>
      <c r="AD350" s="184"/>
      <c r="AE350" s="184"/>
      <c r="AF350" s="184"/>
      <c r="AG350" s="184"/>
      <c r="AH350" s="184"/>
      <c r="AI350" s="184"/>
      <c r="AJ350" s="184"/>
      <c r="AK350" s="184"/>
      <c r="AL350" s="184"/>
      <c r="AM350" s="184"/>
      <c r="AN350" s="184"/>
      <c r="AO350" s="184"/>
      <c r="AP350" s="184"/>
      <c r="AQ350" s="184"/>
      <c r="AR350" s="184"/>
      <c r="AS350" s="184"/>
      <c r="AT350" s="184"/>
      <c r="AU350" s="184"/>
      <c r="AV350" s="97"/>
    </row>
    <row r="351" spans="1:48" ht="16.149999999999999" customHeight="1" x14ac:dyDescent="0.15">
      <c r="A351" s="95"/>
      <c r="B351" s="96"/>
      <c r="C351" s="96"/>
      <c r="D351" s="184"/>
      <c r="E351" s="184"/>
      <c r="F351" s="184"/>
      <c r="G351" s="184"/>
      <c r="H351" s="184"/>
      <c r="I351" s="184"/>
      <c r="J351" s="184"/>
      <c r="K351" s="184"/>
      <c r="L351" s="184"/>
      <c r="M351" s="184"/>
      <c r="N351" s="184"/>
      <c r="O351" s="184"/>
      <c r="P351" s="184"/>
      <c r="Q351" s="184"/>
      <c r="R351" s="184"/>
      <c r="S351" s="184"/>
      <c r="T351" s="184"/>
      <c r="U351" s="184"/>
      <c r="V351" s="184"/>
      <c r="W351" s="184"/>
      <c r="X351" s="184"/>
      <c r="Y351" s="184"/>
      <c r="Z351" s="184"/>
      <c r="AA351" s="184"/>
      <c r="AB351" s="184"/>
      <c r="AC351" s="184"/>
      <c r="AD351" s="184"/>
      <c r="AE351" s="184"/>
      <c r="AF351" s="184"/>
      <c r="AG351" s="184"/>
      <c r="AH351" s="184"/>
      <c r="AI351" s="184"/>
      <c r="AJ351" s="184"/>
      <c r="AK351" s="184"/>
      <c r="AL351" s="184"/>
      <c r="AM351" s="184"/>
      <c r="AN351" s="184"/>
      <c r="AO351" s="184"/>
      <c r="AP351" s="184"/>
      <c r="AQ351" s="184"/>
      <c r="AR351" s="184"/>
      <c r="AS351" s="184"/>
      <c r="AT351" s="184"/>
      <c r="AU351" s="184"/>
      <c r="AV351" s="97"/>
    </row>
    <row r="352" spans="1:48" ht="16.149999999999999" customHeight="1" x14ac:dyDescent="0.15">
      <c r="A352" s="95"/>
      <c r="B352" s="96"/>
      <c r="C352" s="96"/>
      <c r="D352" s="96"/>
      <c r="E352" s="96" t="s">
        <v>231</v>
      </c>
      <c r="F352" s="96"/>
      <c r="G352" s="96"/>
      <c r="H352" s="96"/>
      <c r="I352" s="96"/>
      <c r="J352" s="96"/>
      <c r="K352" s="96"/>
      <c r="L352" s="96"/>
      <c r="M352" s="96"/>
      <c r="N352" s="96"/>
      <c r="O352" s="96"/>
      <c r="P352" s="96"/>
      <c r="Q352" s="96"/>
      <c r="R352" s="96"/>
      <c r="S352" s="96"/>
      <c r="T352" s="96"/>
      <c r="U352" s="96"/>
      <c r="V352" s="96"/>
      <c r="W352" s="96"/>
      <c r="X352" s="96"/>
      <c r="Y352" s="96"/>
      <c r="Z352" s="96"/>
      <c r="AA352" s="96"/>
      <c r="AB352" s="96"/>
      <c r="AC352" s="96"/>
      <c r="AD352" s="96"/>
      <c r="AE352" s="96"/>
      <c r="AF352" s="96"/>
      <c r="AG352" s="96"/>
      <c r="AH352" s="96"/>
      <c r="AI352" s="96"/>
      <c r="AJ352" s="96"/>
      <c r="AK352" s="96"/>
      <c r="AL352" s="96"/>
      <c r="AM352" s="96"/>
      <c r="AN352" s="96"/>
      <c r="AO352" s="96"/>
      <c r="AP352" s="96"/>
      <c r="AQ352" s="96"/>
      <c r="AR352" s="96"/>
      <c r="AS352" s="96"/>
      <c r="AT352" s="96"/>
      <c r="AU352" s="96"/>
      <c r="AV352" s="97"/>
    </row>
    <row r="353" spans="1:48" ht="16.149999999999999" customHeight="1" x14ac:dyDescent="0.15">
      <c r="A353" s="95"/>
      <c r="B353" s="96"/>
      <c r="C353" s="96"/>
      <c r="D353" s="96"/>
      <c r="E353" s="96" t="s">
        <v>232</v>
      </c>
      <c r="F353" s="96"/>
      <c r="G353" s="96"/>
      <c r="H353" s="96"/>
      <c r="I353" s="96"/>
      <c r="J353" s="96"/>
      <c r="K353" s="96"/>
      <c r="L353" s="96"/>
      <c r="M353" s="96"/>
      <c r="N353" s="96"/>
      <c r="O353" s="96"/>
      <c r="P353" s="96"/>
      <c r="Q353" s="96"/>
      <c r="R353" s="96"/>
      <c r="S353" s="96"/>
      <c r="T353" s="96"/>
      <c r="U353" s="96"/>
      <c r="V353" s="96"/>
      <c r="W353" s="96"/>
      <c r="X353" s="96"/>
      <c r="Y353" s="96"/>
      <c r="Z353" s="96"/>
      <c r="AA353" s="96"/>
      <c r="AB353" s="96"/>
      <c r="AC353" s="96"/>
      <c r="AD353" s="96"/>
      <c r="AE353" s="96"/>
      <c r="AF353" s="96"/>
      <c r="AG353" s="96"/>
      <c r="AH353" s="96"/>
      <c r="AI353" s="96"/>
      <c r="AJ353" s="96"/>
      <c r="AK353" s="96"/>
      <c r="AL353" s="96"/>
      <c r="AM353" s="96"/>
      <c r="AN353" s="96"/>
      <c r="AO353" s="96"/>
      <c r="AP353" s="96"/>
      <c r="AQ353" s="96"/>
      <c r="AR353" s="96"/>
      <c r="AS353" s="96"/>
      <c r="AT353" s="96"/>
      <c r="AU353" s="96"/>
      <c r="AV353" s="97"/>
    </row>
    <row r="354" spans="1:48" ht="16.149999999999999" customHeight="1" x14ac:dyDescent="0.15">
      <c r="A354" s="95"/>
      <c r="B354" s="96"/>
      <c r="C354" s="96"/>
      <c r="D354" s="96"/>
      <c r="E354" s="96" t="s">
        <v>233</v>
      </c>
      <c r="F354" s="96"/>
      <c r="G354" s="96"/>
      <c r="H354" s="96"/>
      <c r="I354" s="96"/>
      <c r="J354" s="96"/>
      <c r="K354" s="96"/>
      <c r="L354" s="96"/>
      <c r="M354" s="96"/>
      <c r="N354" s="96"/>
      <c r="O354" s="96"/>
      <c r="P354" s="96"/>
      <c r="Q354" s="96"/>
      <c r="R354" s="96"/>
      <c r="S354" s="96"/>
      <c r="T354" s="96"/>
      <c r="U354" s="96"/>
      <c r="V354" s="96"/>
      <c r="W354" s="96"/>
      <c r="X354" s="96"/>
      <c r="Y354" s="96"/>
      <c r="Z354" s="96"/>
      <c r="AA354" s="96"/>
      <c r="AB354" s="96"/>
      <c r="AC354" s="96"/>
      <c r="AD354" s="96"/>
      <c r="AE354" s="96"/>
      <c r="AF354" s="96"/>
      <c r="AG354" s="96"/>
      <c r="AH354" s="96"/>
      <c r="AI354" s="96"/>
      <c r="AJ354" s="96"/>
      <c r="AK354" s="96"/>
      <c r="AL354" s="96"/>
      <c r="AM354" s="96"/>
      <c r="AN354" s="96"/>
      <c r="AO354" s="96"/>
      <c r="AP354" s="96"/>
      <c r="AQ354" s="96"/>
      <c r="AR354" s="96"/>
      <c r="AS354" s="96"/>
      <c r="AT354" s="96"/>
      <c r="AU354" s="96"/>
      <c r="AV354" s="97"/>
    </row>
    <row r="355" spans="1:48" ht="16.149999999999999" customHeight="1" x14ac:dyDescent="0.15">
      <c r="A355" s="95"/>
      <c r="B355" s="96"/>
      <c r="C355" s="96"/>
      <c r="D355" s="96"/>
      <c r="E355" s="96" t="s">
        <v>234</v>
      </c>
      <c r="F355" s="96"/>
      <c r="G355" s="96"/>
      <c r="H355" s="96"/>
      <c r="I355" s="96"/>
      <c r="J355" s="96"/>
      <c r="K355" s="96"/>
      <c r="L355" s="96"/>
      <c r="M355" s="96"/>
      <c r="N355" s="96"/>
      <c r="O355" s="96"/>
      <c r="P355" s="96"/>
      <c r="Q355" s="96"/>
      <c r="R355" s="96"/>
      <c r="S355" s="96"/>
      <c r="T355" s="96"/>
      <c r="U355" s="96"/>
      <c r="V355" s="96"/>
      <c r="W355" s="96"/>
      <c r="X355" s="96"/>
      <c r="Y355" s="96"/>
      <c r="Z355" s="96"/>
      <c r="AA355" s="96"/>
      <c r="AB355" s="96"/>
      <c r="AC355" s="96"/>
      <c r="AD355" s="96"/>
      <c r="AE355" s="96"/>
      <c r="AF355" s="96"/>
      <c r="AG355" s="96"/>
      <c r="AH355" s="96"/>
      <c r="AI355" s="96"/>
      <c r="AJ355" s="96"/>
      <c r="AK355" s="96"/>
      <c r="AL355" s="96"/>
      <c r="AM355" s="96"/>
      <c r="AN355" s="96"/>
      <c r="AO355" s="96"/>
      <c r="AP355" s="96"/>
      <c r="AQ355" s="96"/>
      <c r="AR355" s="96"/>
      <c r="AS355" s="96"/>
      <c r="AT355" s="96"/>
      <c r="AU355" s="96"/>
      <c r="AV355" s="97"/>
    </row>
    <row r="356" spans="1:48" ht="16.149999999999999" customHeight="1" x14ac:dyDescent="0.15">
      <c r="A356" s="110"/>
      <c r="B356" s="111" t="s">
        <v>382</v>
      </c>
      <c r="C356" s="111" t="s">
        <v>382</v>
      </c>
      <c r="D356" s="111" t="s">
        <v>382</v>
      </c>
      <c r="E356" s="111" t="s">
        <v>382</v>
      </c>
      <c r="F356" s="111" t="s">
        <v>382</v>
      </c>
      <c r="G356" s="111" t="s">
        <v>382</v>
      </c>
      <c r="H356" s="111" t="s">
        <v>382</v>
      </c>
      <c r="I356" s="111" t="s">
        <v>382</v>
      </c>
      <c r="J356" s="111" t="s">
        <v>382</v>
      </c>
      <c r="K356" s="111" t="s">
        <v>382</v>
      </c>
      <c r="L356" s="111" t="s">
        <v>382</v>
      </c>
      <c r="M356" s="111" t="s">
        <v>382</v>
      </c>
      <c r="N356" s="111" t="s">
        <v>382</v>
      </c>
      <c r="O356" s="111" t="s">
        <v>382</v>
      </c>
      <c r="P356" s="111" t="s">
        <v>382</v>
      </c>
      <c r="Q356" s="111" t="s">
        <v>382</v>
      </c>
      <c r="R356" s="111" t="s">
        <v>382</v>
      </c>
      <c r="S356" s="111" t="s">
        <v>382</v>
      </c>
      <c r="T356" s="111" t="s">
        <v>382</v>
      </c>
      <c r="U356" s="111" t="s">
        <v>382</v>
      </c>
      <c r="V356" s="111" t="s">
        <v>382</v>
      </c>
      <c r="W356" s="111" t="s">
        <v>382</v>
      </c>
      <c r="X356" s="111" t="s">
        <v>382</v>
      </c>
      <c r="Y356" s="111" t="s">
        <v>382</v>
      </c>
      <c r="Z356" s="111" t="s">
        <v>382</v>
      </c>
      <c r="AA356" s="111" t="s">
        <v>382</v>
      </c>
      <c r="AB356" s="111" t="s">
        <v>382</v>
      </c>
      <c r="AC356" s="111" t="s">
        <v>382</v>
      </c>
      <c r="AD356" s="111" t="s">
        <v>382</v>
      </c>
      <c r="AE356" s="111" t="s">
        <v>382</v>
      </c>
      <c r="AF356" s="111" t="s">
        <v>382</v>
      </c>
      <c r="AG356" s="111" t="s">
        <v>382</v>
      </c>
      <c r="AH356" s="111" t="s">
        <v>382</v>
      </c>
      <c r="AI356" s="111" t="s">
        <v>382</v>
      </c>
      <c r="AJ356" s="111" t="s">
        <v>382</v>
      </c>
      <c r="AK356" s="111" t="s">
        <v>382</v>
      </c>
      <c r="AL356" s="111" t="s">
        <v>382</v>
      </c>
      <c r="AM356" s="111" t="s">
        <v>382</v>
      </c>
      <c r="AN356" s="111" t="s">
        <v>382</v>
      </c>
      <c r="AO356" s="111" t="s">
        <v>382</v>
      </c>
      <c r="AP356" s="111" t="s">
        <v>382</v>
      </c>
      <c r="AQ356" s="111" t="s">
        <v>382</v>
      </c>
      <c r="AR356" s="111" t="s">
        <v>382</v>
      </c>
      <c r="AS356" s="111" t="s">
        <v>382</v>
      </c>
      <c r="AT356" s="111" t="s">
        <v>382</v>
      </c>
      <c r="AU356" s="111" t="s">
        <v>382</v>
      </c>
      <c r="AV356" s="16"/>
    </row>
    <row r="357" spans="1:48" ht="16.149999999999999" customHeight="1" x14ac:dyDescent="0.15">
      <c r="A357" s="95"/>
      <c r="B357" s="126" t="s">
        <v>8</v>
      </c>
      <c r="C357" s="126" t="s">
        <v>67</v>
      </c>
      <c r="D357" s="101"/>
      <c r="E357" s="96"/>
      <c r="F357" s="96"/>
      <c r="G357" s="96"/>
      <c r="H357" s="96"/>
      <c r="I357" s="96"/>
      <c r="J357" s="96"/>
      <c r="K357" s="96"/>
      <c r="L357" s="96"/>
      <c r="M357" s="96"/>
      <c r="N357" s="96"/>
      <c r="O357" s="96"/>
      <c r="P357" s="96"/>
      <c r="Q357" s="107"/>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6"/>
    </row>
    <row r="358" spans="1:48" ht="16.149999999999999" customHeight="1" x14ac:dyDescent="0.15">
      <c r="A358" s="95"/>
      <c r="B358" s="101" t="s">
        <v>10</v>
      </c>
      <c r="C358" s="101"/>
      <c r="D358" s="101" t="s">
        <v>68</v>
      </c>
      <c r="E358" s="96"/>
      <c r="F358" s="96"/>
      <c r="G358" s="96"/>
      <c r="H358" s="96"/>
      <c r="I358" s="96"/>
      <c r="J358" s="96"/>
      <c r="K358" s="96"/>
      <c r="L358" s="96"/>
      <c r="M358" s="96"/>
      <c r="N358" s="96"/>
      <c r="O358" s="96"/>
      <c r="P358" s="96"/>
      <c r="Q358" s="107"/>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97"/>
    </row>
    <row r="359" spans="1:48" ht="16.149999999999999" customHeight="1" x14ac:dyDescent="0.15">
      <c r="A359" s="95"/>
      <c r="B359" s="101"/>
      <c r="C359" s="101"/>
      <c r="D359" s="184" t="s">
        <v>241</v>
      </c>
      <c r="E359" s="184"/>
      <c r="F359" s="184"/>
      <c r="G359" s="184"/>
      <c r="H359" s="184"/>
      <c r="I359" s="184"/>
      <c r="J359" s="184"/>
      <c r="K359" s="184"/>
      <c r="L359" s="184"/>
      <c r="M359" s="184"/>
      <c r="N359" s="184"/>
      <c r="O359" s="184"/>
      <c r="P359" s="184"/>
      <c r="Q359" s="184"/>
      <c r="R359" s="184"/>
      <c r="S359" s="184"/>
      <c r="T359" s="184"/>
      <c r="U359" s="184"/>
      <c r="V359" s="184"/>
      <c r="W359" s="184"/>
      <c r="X359" s="184"/>
      <c r="Y359" s="184"/>
      <c r="Z359" s="184"/>
      <c r="AA359" s="184"/>
      <c r="AB359" s="184"/>
      <c r="AC359" s="184"/>
      <c r="AD359" s="184"/>
      <c r="AE359" s="184"/>
      <c r="AF359" s="184"/>
      <c r="AG359" s="184"/>
      <c r="AH359" s="184"/>
      <c r="AI359" s="184"/>
      <c r="AJ359" s="184"/>
      <c r="AK359" s="184"/>
      <c r="AL359" s="184"/>
      <c r="AM359" s="184"/>
      <c r="AN359" s="184"/>
      <c r="AO359" s="184"/>
      <c r="AP359" s="184"/>
      <c r="AQ359" s="184"/>
      <c r="AR359" s="184"/>
      <c r="AS359" s="184"/>
      <c r="AT359" s="184"/>
      <c r="AU359" s="184"/>
      <c r="AV359" s="97"/>
    </row>
    <row r="360" spans="1:48" ht="16.149999999999999" customHeight="1" x14ac:dyDescent="0.15">
      <c r="A360" s="95"/>
      <c r="B360" s="96"/>
      <c r="C360" s="96"/>
      <c r="D360" s="184"/>
      <c r="E360" s="184"/>
      <c r="F360" s="184"/>
      <c r="G360" s="184"/>
      <c r="H360" s="184"/>
      <c r="I360" s="184"/>
      <c r="J360" s="184"/>
      <c r="K360" s="184"/>
      <c r="L360" s="184"/>
      <c r="M360" s="184"/>
      <c r="N360" s="184"/>
      <c r="O360" s="184"/>
      <c r="P360" s="184"/>
      <c r="Q360" s="184"/>
      <c r="R360" s="184"/>
      <c r="S360" s="184"/>
      <c r="T360" s="184"/>
      <c r="U360" s="184"/>
      <c r="V360" s="184"/>
      <c r="W360" s="184"/>
      <c r="X360" s="184"/>
      <c r="Y360" s="184"/>
      <c r="Z360" s="184"/>
      <c r="AA360" s="184"/>
      <c r="AB360" s="184"/>
      <c r="AC360" s="184"/>
      <c r="AD360" s="184"/>
      <c r="AE360" s="184"/>
      <c r="AF360" s="184"/>
      <c r="AG360" s="184"/>
      <c r="AH360" s="184"/>
      <c r="AI360" s="184"/>
      <c r="AJ360" s="184"/>
      <c r="AK360" s="184"/>
      <c r="AL360" s="184"/>
      <c r="AM360" s="184"/>
      <c r="AN360" s="184"/>
      <c r="AO360" s="184"/>
      <c r="AP360" s="184"/>
      <c r="AQ360" s="184"/>
      <c r="AR360" s="184"/>
      <c r="AS360" s="184"/>
      <c r="AT360" s="184"/>
      <c r="AU360" s="184"/>
      <c r="AV360" s="97"/>
    </row>
    <row r="361" spans="1:48" ht="16.149999999999999" customHeight="1" x14ac:dyDescent="0.15">
      <c r="A361" s="95"/>
      <c r="B361" s="96"/>
      <c r="C361" s="96"/>
      <c r="D361" s="96"/>
      <c r="E361" s="96" t="s">
        <v>231</v>
      </c>
      <c r="F361" s="96"/>
      <c r="G361" s="96"/>
      <c r="H361" s="96"/>
      <c r="I361" s="96"/>
      <c r="J361" s="96"/>
      <c r="K361" s="96"/>
      <c r="L361" s="96"/>
      <c r="M361" s="96"/>
      <c r="N361" s="96"/>
      <c r="O361" s="96"/>
      <c r="P361" s="96"/>
      <c r="Q361" s="96"/>
      <c r="R361" s="96"/>
      <c r="S361" s="96"/>
      <c r="T361" s="96"/>
      <c r="U361" s="96"/>
      <c r="V361" s="96"/>
      <c r="W361" s="96"/>
      <c r="X361" s="96"/>
      <c r="Y361" s="96"/>
      <c r="Z361" s="96"/>
      <c r="AA361" s="96"/>
      <c r="AB361" s="96"/>
      <c r="AC361" s="96"/>
      <c r="AD361" s="96"/>
      <c r="AE361" s="96"/>
      <c r="AF361" s="96"/>
      <c r="AG361" s="96"/>
      <c r="AH361" s="96"/>
      <c r="AI361" s="96"/>
      <c r="AJ361" s="96"/>
      <c r="AK361" s="96"/>
      <c r="AL361" s="96"/>
      <c r="AM361" s="96"/>
      <c r="AN361" s="96"/>
      <c r="AO361" s="96"/>
      <c r="AP361" s="96"/>
      <c r="AQ361" s="96"/>
      <c r="AR361" s="96"/>
      <c r="AS361" s="96"/>
      <c r="AT361" s="96"/>
      <c r="AU361" s="96"/>
      <c r="AV361" s="97"/>
    </row>
    <row r="362" spans="1:48" ht="16.149999999999999" customHeight="1" x14ac:dyDescent="0.15">
      <c r="A362" s="95"/>
      <c r="B362" s="96"/>
      <c r="C362" s="96"/>
      <c r="D362" s="96"/>
      <c r="E362" s="96" t="s">
        <v>232</v>
      </c>
      <c r="F362" s="96"/>
      <c r="G362" s="96"/>
      <c r="H362" s="96"/>
      <c r="I362" s="96"/>
      <c r="J362" s="96"/>
      <c r="K362" s="96"/>
      <c r="L362" s="96"/>
      <c r="M362" s="96"/>
      <c r="N362" s="96"/>
      <c r="O362" s="96"/>
      <c r="P362" s="96"/>
      <c r="Q362" s="96"/>
      <c r="R362" s="96"/>
      <c r="S362" s="96"/>
      <c r="T362" s="96"/>
      <c r="U362" s="96"/>
      <c r="V362" s="96"/>
      <c r="W362" s="96"/>
      <c r="X362" s="96"/>
      <c r="Y362" s="96"/>
      <c r="Z362" s="96"/>
      <c r="AA362" s="96"/>
      <c r="AB362" s="96"/>
      <c r="AC362" s="96"/>
      <c r="AD362" s="96"/>
      <c r="AE362" s="96"/>
      <c r="AF362" s="96"/>
      <c r="AG362" s="96"/>
      <c r="AH362" s="96"/>
      <c r="AI362" s="96"/>
      <c r="AJ362" s="96"/>
      <c r="AK362" s="96"/>
      <c r="AL362" s="96"/>
      <c r="AM362" s="96"/>
      <c r="AN362" s="96"/>
      <c r="AO362" s="96"/>
      <c r="AP362" s="96"/>
      <c r="AQ362" s="96"/>
      <c r="AR362" s="96"/>
      <c r="AS362" s="96"/>
      <c r="AT362" s="96"/>
      <c r="AU362" s="96"/>
      <c r="AV362" s="97"/>
    </row>
    <row r="363" spans="1:48" ht="16.149999999999999" customHeight="1" x14ac:dyDescent="0.15">
      <c r="A363" s="95"/>
      <c r="B363" s="96"/>
      <c r="C363" s="96"/>
      <c r="D363" s="96"/>
      <c r="E363" s="96" t="s">
        <v>233</v>
      </c>
      <c r="F363" s="96"/>
      <c r="G363" s="96"/>
      <c r="H363" s="96"/>
      <c r="I363" s="96"/>
      <c r="J363" s="96"/>
      <c r="K363" s="96"/>
      <c r="L363" s="96"/>
      <c r="M363" s="96"/>
      <c r="N363" s="96"/>
      <c r="O363" s="96"/>
      <c r="P363" s="96"/>
      <c r="Q363" s="96"/>
      <c r="R363" s="96"/>
      <c r="S363" s="96"/>
      <c r="T363" s="96"/>
      <c r="U363" s="96"/>
      <c r="V363" s="96"/>
      <c r="W363" s="96"/>
      <c r="X363" s="96"/>
      <c r="Y363" s="96"/>
      <c r="Z363" s="96"/>
      <c r="AA363" s="96"/>
      <c r="AB363" s="96"/>
      <c r="AC363" s="96"/>
      <c r="AD363" s="96"/>
      <c r="AE363" s="96"/>
      <c r="AF363" s="96"/>
      <c r="AG363" s="96"/>
      <c r="AH363" s="96"/>
      <c r="AI363" s="96"/>
      <c r="AJ363" s="96"/>
      <c r="AK363" s="96"/>
      <c r="AL363" s="96"/>
      <c r="AM363" s="96"/>
      <c r="AN363" s="96"/>
      <c r="AO363" s="96"/>
      <c r="AP363" s="96"/>
      <c r="AQ363" s="96"/>
      <c r="AR363" s="96"/>
      <c r="AS363" s="96"/>
      <c r="AT363" s="96"/>
      <c r="AU363" s="96"/>
      <c r="AV363" s="97"/>
    </row>
    <row r="364" spans="1:48" ht="16.149999999999999" customHeight="1" x14ac:dyDescent="0.15">
      <c r="A364" s="95"/>
      <c r="B364" s="96"/>
      <c r="C364" s="96"/>
      <c r="D364" s="96"/>
      <c r="E364" s="96" t="s">
        <v>234</v>
      </c>
      <c r="F364" s="96"/>
      <c r="G364" s="96"/>
      <c r="H364" s="96"/>
      <c r="I364" s="96"/>
      <c r="J364" s="96"/>
      <c r="K364" s="96"/>
      <c r="L364" s="96"/>
      <c r="M364" s="96"/>
      <c r="N364" s="96"/>
      <c r="O364" s="96"/>
      <c r="P364" s="96"/>
      <c r="Q364" s="96"/>
      <c r="R364" s="96"/>
      <c r="S364" s="96"/>
      <c r="T364" s="96"/>
      <c r="U364" s="96"/>
      <c r="V364" s="96"/>
      <c r="W364" s="96"/>
      <c r="X364" s="96"/>
      <c r="Y364" s="96"/>
      <c r="Z364" s="96"/>
      <c r="AA364" s="96"/>
      <c r="AB364" s="96"/>
      <c r="AC364" s="96"/>
      <c r="AD364" s="96"/>
      <c r="AE364" s="96"/>
      <c r="AF364" s="96"/>
      <c r="AG364" s="96"/>
      <c r="AH364" s="96"/>
      <c r="AI364" s="96"/>
      <c r="AJ364" s="96"/>
      <c r="AK364" s="96"/>
      <c r="AL364" s="96"/>
      <c r="AM364" s="96"/>
      <c r="AN364" s="96"/>
      <c r="AO364" s="96"/>
      <c r="AP364" s="96"/>
      <c r="AQ364" s="96"/>
      <c r="AR364" s="96"/>
      <c r="AS364" s="96"/>
      <c r="AT364" s="96"/>
      <c r="AU364" s="96"/>
      <c r="AV364" s="97"/>
    </row>
    <row r="365" spans="1:48" ht="16.149999999999999" customHeight="1" x14ac:dyDescent="0.15">
      <c r="A365" s="95"/>
      <c r="B365" s="96"/>
      <c r="C365" s="96"/>
      <c r="D365" s="96"/>
      <c r="E365" s="96"/>
      <c r="F365" s="96"/>
      <c r="G365" s="96"/>
      <c r="H365" s="96"/>
      <c r="I365" s="96"/>
      <c r="J365" s="96"/>
      <c r="K365" s="96"/>
      <c r="L365" s="96"/>
      <c r="M365" s="96"/>
      <c r="N365" s="96"/>
      <c r="O365" s="96"/>
      <c r="P365" s="96"/>
      <c r="Q365" s="96"/>
      <c r="R365" s="96"/>
      <c r="S365" s="96"/>
      <c r="T365" s="96"/>
      <c r="U365" s="96"/>
      <c r="V365" s="96"/>
      <c r="W365" s="96"/>
      <c r="X365" s="96"/>
      <c r="Y365" s="96"/>
      <c r="Z365" s="96"/>
      <c r="AA365" s="96"/>
      <c r="AB365" s="96"/>
      <c r="AC365" s="96"/>
      <c r="AD365" s="96"/>
      <c r="AE365" s="96"/>
      <c r="AF365" s="96"/>
      <c r="AG365" s="96"/>
      <c r="AH365" s="96"/>
      <c r="AI365" s="96"/>
      <c r="AJ365" s="96"/>
      <c r="AK365" s="96"/>
      <c r="AL365" s="96"/>
      <c r="AM365" s="96"/>
      <c r="AN365" s="96"/>
      <c r="AO365" s="96"/>
      <c r="AP365" s="96"/>
      <c r="AQ365" s="96"/>
      <c r="AR365" s="96"/>
      <c r="AS365" s="96"/>
      <c r="AT365" s="96"/>
      <c r="AU365" s="96"/>
      <c r="AV365" s="97"/>
    </row>
    <row r="366" spans="1:48" ht="16.149999999999999" customHeight="1" x14ac:dyDescent="0.15">
      <c r="A366" s="95"/>
      <c r="B366" s="101" t="s">
        <v>12</v>
      </c>
      <c r="C366" s="101"/>
      <c r="D366" s="101" t="s">
        <v>69</v>
      </c>
      <c r="E366" s="96"/>
      <c r="F366" s="96"/>
      <c r="G366" s="96"/>
      <c r="H366" s="96"/>
      <c r="I366" s="96"/>
      <c r="J366" s="96"/>
      <c r="K366" s="96"/>
      <c r="L366" s="96"/>
      <c r="M366" s="96"/>
      <c r="N366" s="96"/>
      <c r="O366" s="96"/>
      <c r="P366" s="96"/>
      <c r="Q366" s="107"/>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97"/>
    </row>
    <row r="367" spans="1:48" ht="16.149999999999999" customHeight="1" x14ac:dyDescent="0.15">
      <c r="A367" s="95"/>
      <c r="B367" s="96" t="s">
        <v>64</v>
      </c>
      <c r="C367" s="96"/>
      <c r="D367" s="96"/>
      <c r="E367" s="96" t="s">
        <v>242</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6"/>
    </row>
    <row r="368" spans="1:48" ht="16.149999999999999" customHeight="1" x14ac:dyDescent="0.15">
      <c r="A368" s="95"/>
      <c r="B368" s="96"/>
      <c r="C368" s="96"/>
      <c r="D368" s="96"/>
      <c r="E368" s="96" t="s">
        <v>231</v>
      </c>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16"/>
    </row>
    <row r="369" spans="1:48" ht="16.149999999999999" customHeight="1" x14ac:dyDescent="0.15">
      <c r="A369" s="95"/>
      <c r="B369" s="96"/>
      <c r="C369" s="96"/>
      <c r="D369" s="96"/>
      <c r="E369" s="96" t="s">
        <v>232</v>
      </c>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16"/>
    </row>
    <row r="370" spans="1:48" ht="16.149999999999999" customHeight="1" x14ac:dyDescent="0.15">
      <c r="A370" s="95"/>
      <c r="B370" s="96"/>
      <c r="C370" s="96"/>
      <c r="D370" s="96"/>
      <c r="E370" s="96" t="s">
        <v>233</v>
      </c>
      <c r="F370" s="96"/>
      <c r="G370" s="96"/>
      <c r="H370" s="96"/>
      <c r="I370" s="96"/>
      <c r="J370" s="96"/>
      <c r="K370" s="96"/>
      <c r="L370" s="96"/>
      <c r="M370" s="96"/>
      <c r="N370" s="96"/>
      <c r="O370" s="96"/>
      <c r="P370" s="96"/>
      <c r="Q370" s="96"/>
      <c r="R370" s="96"/>
      <c r="S370" s="96"/>
      <c r="T370" s="96"/>
      <c r="U370" s="96"/>
      <c r="V370" s="96"/>
      <c r="W370" s="96"/>
      <c r="X370" s="96"/>
      <c r="Y370" s="96"/>
      <c r="Z370" s="96"/>
      <c r="AA370" s="96"/>
      <c r="AB370" s="96"/>
      <c r="AC370" s="96"/>
      <c r="AD370" s="96"/>
      <c r="AE370" s="96"/>
      <c r="AF370" s="96"/>
      <c r="AG370" s="96"/>
      <c r="AH370" s="96"/>
      <c r="AI370" s="96"/>
      <c r="AJ370" s="96"/>
      <c r="AK370" s="96"/>
      <c r="AL370" s="96"/>
      <c r="AM370" s="96"/>
      <c r="AN370" s="96"/>
      <c r="AO370" s="96"/>
      <c r="AP370" s="96"/>
      <c r="AQ370" s="96"/>
      <c r="AR370" s="96"/>
      <c r="AS370" s="96"/>
      <c r="AT370" s="96"/>
      <c r="AU370" s="96"/>
      <c r="AV370" s="97"/>
    </row>
    <row r="371" spans="1:48" ht="16.149999999999999" customHeight="1" x14ac:dyDescent="0.15">
      <c r="A371" s="95"/>
      <c r="B371" s="96"/>
      <c r="C371" s="96"/>
      <c r="D371" s="96"/>
      <c r="E371" s="96" t="s">
        <v>234</v>
      </c>
      <c r="F371" s="96"/>
      <c r="G371" s="96"/>
      <c r="H371" s="96"/>
      <c r="I371" s="96"/>
      <c r="J371" s="96"/>
      <c r="K371" s="96"/>
      <c r="L371" s="96"/>
      <c r="M371" s="96"/>
      <c r="N371" s="96"/>
      <c r="O371" s="96"/>
      <c r="P371" s="96"/>
      <c r="Q371" s="96"/>
      <c r="R371" s="96"/>
      <c r="S371" s="96"/>
      <c r="T371" s="96"/>
      <c r="U371" s="96"/>
      <c r="V371" s="96"/>
      <c r="W371" s="96"/>
      <c r="X371" s="96"/>
      <c r="Y371" s="96"/>
      <c r="Z371" s="96"/>
      <c r="AA371" s="96"/>
      <c r="AB371" s="96"/>
      <c r="AC371" s="96"/>
      <c r="AD371" s="96"/>
      <c r="AE371" s="96"/>
      <c r="AF371" s="96"/>
      <c r="AG371" s="96"/>
      <c r="AH371" s="96"/>
      <c r="AI371" s="96"/>
      <c r="AJ371" s="96"/>
      <c r="AK371" s="96"/>
      <c r="AL371" s="96"/>
      <c r="AM371" s="96"/>
      <c r="AN371" s="96"/>
      <c r="AO371" s="96"/>
      <c r="AP371" s="96"/>
      <c r="AQ371" s="96"/>
      <c r="AR371" s="96"/>
      <c r="AS371" s="96"/>
      <c r="AT371" s="96"/>
      <c r="AU371" s="96"/>
      <c r="AV371" s="97"/>
    </row>
    <row r="372" spans="1:48" ht="16.149999999999999" customHeight="1" x14ac:dyDescent="0.15">
      <c r="A372" s="95"/>
      <c r="B372" s="96"/>
      <c r="C372" s="96"/>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97"/>
    </row>
    <row r="373" spans="1:48" ht="16.149999999999999" customHeight="1" x14ac:dyDescent="0.15">
      <c r="A373" s="95"/>
      <c r="B373" s="96" t="s">
        <v>65</v>
      </c>
      <c r="C373" s="96"/>
      <c r="D373" s="120"/>
      <c r="E373" s="184" t="s">
        <v>243</v>
      </c>
      <c r="F373" s="184"/>
      <c r="G373" s="184"/>
      <c r="H373" s="184"/>
      <c r="I373" s="184"/>
      <c r="J373" s="184"/>
      <c r="K373" s="184"/>
      <c r="L373" s="184"/>
      <c r="M373" s="184"/>
      <c r="N373" s="184"/>
      <c r="O373" s="184"/>
      <c r="P373" s="184"/>
      <c r="Q373" s="184"/>
      <c r="R373" s="184"/>
      <c r="S373" s="184"/>
      <c r="T373" s="184"/>
      <c r="U373" s="184"/>
      <c r="V373" s="184"/>
      <c r="W373" s="184"/>
      <c r="X373" s="184"/>
      <c r="Y373" s="184"/>
      <c r="Z373" s="184"/>
      <c r="AA373" s="184"/>
      <c r="AB373" s="184"/>
      <c r="AC373" s="184"/>
      <c r="AD373" s="184"/>
      <c r="AE373" s="184"/>
      <c r="AF373" s="184"/>
      <c r="AG373" s="184"/>
      <c r="AH373" s="184"/>
      <c r="AI373" s="184"/>
      <c r="AJ373" s="184"/>
      <c r="AK373" s="184"/>
      <c r="AL373" s="184"/>
      <c r="AM373" s="184"/>
      <c r="AN373" s="184"/>
      <c r="AO373" s="184"/>
      <c r="AP373" s="184"/>
      <c r="AQ373" s="184"/>
      <c r="AR373" s="184"/>
      <c r="AS373" s="184"/>
      <c r="AT373" s="184"/>
      <c r="AU373" s="184"/>
      <c r="AV373" s="97"/>
    </row>
    <row r="374" spans="1:48" ht="16.149999999999999" customHeight="1" x14ac:dyDescent="0.15">
      <c r="A374" s="95"/>
      <c r="B374" s="96"/>
      <c r="C374" s="96"/>
      <c r="D374" s="96"/>
      <c r="E374" s="184"/>
      <c r="F374" s="184"/>
      <c r="G374" s="184"/>
      <c r="H374" s="184"/>
      <c r="I374" s="184"/>
      <c r="J374" s="184"/>
      <c r="K374" s="184"/>
      <c r="L374" s="184"/>
      <c r="M374" s="184"/>
      <c r="N374" s="184"/>
      <c r="O374" s="184"/>
      <c r="P374" s="184"/>
      <c r="Q374" s="184"/>
      <c r="R374" s="184"/>
      <c r="S374" s="184"/>
      <c r="T374" s="184"/>
      <c r="U374" s="184"/>
      <c r="V374" s="184"/>
      <c r="W374" s="184"/>
      <c r="X374" s="184"/>
      <c r="Y374" s="184"/>
      <c r="Z374" s="184"/>
      <c r="AA374" s="184"/>
      <c r="AB374" s="184"/>
      <c r="AC374" s="184"/>
      <c r="AD374" s="184"/>
      <c r="AE374" s="184"/>
      <c r="AF374" s="184"/>
      <c r="AG374" s="184"/>
      <c r="AH374" s="184"/>
      <c r="AI374" s="184"/>
      <c r="AJ374" s="184"/>
      <c r="AK374" s="184"/>
      <c r="AL374" s="184"/>
      <c r="AM374" s="184"/>
      <c r="AN374" s="184"/>
      <c r="AO374" s="184"/>
      <c r="AP374" s="184"/>
      <c r="AQ374" s="184"/>
      <c r="AR374" s="184"/>
      <c r="AS374" s="184"/>
      <c r="AT374" s="184"/>
      <c r="AU374" s="184"/>
      <c r="AV374" s="97"/>
    </row>
    <row r="375" spans="1:48" ht="16.149999999999999" customHeight="1" x14ac:dyDescent="0.15">
      <c r="A375" s="95"/>
      <c r="B375" s="96"/>
      <c r="C375" s="96"/>
      <c r="D375" s="96"/>
      <c r="E375" s="96" t="s">
        <v>231</v>
      </c>
      <c r="F375" s="96"/>
      <c r="G375" s="96"/>
      <c r="H375" s="96"/>
      <c r="I375" s="96"/>
      <c r="J375" s="96"/>
      <c r="K375" s="96"/>
      <c r="L375" s="96"/>
      <c r="M375" s="96"/>
      <c r="N375" s="96"/>
      <c r="O375" s="96"/>
      <c r="P375" s="96"/>
      <c r="Q375" s="96"/>
      <c r="R375" s="96"/>
      <c r="S375" s="96"/>
      <c r="T375" s="96"/>
      <c r="U375" s="96"/>
      <c r="V375" s="96"/>
      <c r="W375" s="96"/>
      <c r="X375" s="96"/>
      <c r="Y375" s="96"/>
      <c r="Z375" s="96"/>
      <c r="AA375" s="96"/>
      <c r="AB375" s="96"/>
      <c r="AC375" s="96"/>
      <c r="AD375" s="96"/>
      <c r="AE375" s="96"/>
      <c r="AF375" s="96"/>
      <c r="AG375" s="96"/>
      <c r="AH375" s="96"/>
      <c r="AI375" s="96"/>
      <c r="AJ375" s="96"/>
      <c r="AK375" s="96"/>
      <c r="AL375" s="96"/>
      <c r="AM375" s="96"/>
      <c r="AN375" s="96"/>
      <c r="AO375" s="96"/>
      <c r="AP375" s="96"/>
      <c r="AQ375" s="96"/>
      <c r="AR375" s="96"/>
      <c r="AS375" s="96"/>
      <c r="AT375" s="96"/>
      <c r="AU375" s="96"/>
      <c r="AV375" s="97"/>
    </row>
    <row r="376" spans="1:48" ht="16.149999999999999" customHeight="1" x14ac:dyDescent="0.15">
      <c r="A376" s="95"/>
      <c r="B376" s="96"/>
      <c r="C376" s="96"/>
      <c r="D376" s="96"/>
      <c r="E376" s="96" t="s">
        <v>232</v>
      </c>
      <c r="F376" s="96"/>
      <c r="G376" s="96"/>
      <c r="H376" s="96"/>
      <c r="I376" s="96"/>
      <c r="J376" s="96"/>
      <c r="K376" s="96"/>
      <c r="L376" s="96"/>
      <c r="M376" s="96"/>
      <c r="N376" s="96"/>
      <c r="O376" s="96"/>
      <c r="P376" s="96"/>
      <c r="Q376" s="96"/>
      <c r="R376" s="96"/>
      <c r="S376" s="96"/>
      <c r="T376" s="96"/>
      <c r="U376" s="96"/>
      <c r="V376" s="96"/>
      <c r="W376" s="96"/>
      <c r="X376" s="96"/>
      <c r="Y376" s="96"/>
      <c r="Z376" s="96"/>
      <c r="AA376" s="96"/>
      <c r="AB376" s="96"/>
      <c r="AC376" s="96"/>
      <c r="AD376" s="96"/>
      <c r="AE376" s="96"/>
      <c r="AF376" s="96"/>
      <c r="AG376" s="96"/>
      <c r="AH376" s="96"/>
      <c r="AI376" s="96"/>
      <c r="AJ376" s="96"/>
      <c r="AK376" s="96"/>
      <c r="AL376" s="96"/>
      <c r="AM376" s="96"/>
      <c r="AN376" s="96"/>
      <c r="AO376" s="96"/>
      <c r="AP376" s="96"/>
      <c r="AQ376" s="96"/>
      <c r="AR376" s="96"/>
      <c r="AS376" s="96"/>
      <c r="AT376" s="96"/>
      <c r="AU376" s="96"/>
      <c r="AV376" s="97"/>
    </row>
    <row r="377" spans="1:48" ht="16.149999999999999" customHeight="1" x14ac:dyDescent="0.15">
      <c r="A377" s="95"/>
      <c r="B377" s="96"/>
      <c r="C377" s="96"/>
      <c r="D377" s="96"/>
      <c r="E377" s="96" t="s">
        <v>233</v>
      </c>
      <c r="F377" s="96"/>
      <c r="G377" s="96"/>
      <c r="H377" s="96"/>
      <c r="I377" s="96"/>
      <c r="J377" s="96"/>
      <c r="K377" s="96"/>
      <c r="L377" s="96"/>
      <c r="M377" s="96"/>
      <c r="N377" s="96"/>
      <c r="O377" s="96"/>
      <c r="P377" s="96"/>
      <c r="Q377" s="96"/>
      <c r="R377" s="96"/>
      <c r="S377" s="96"/>
      <c r="T377" s="96"/>
      <c r="U377" s="96"/>
      <c r="V377" s="96"/>
      <c r="W377" s="96"/>
      <c r="X377" s="96"/>
      <c r="Y377" s="96"/>
      <c r="Z377" s="96"/>
      <c r="AA377" s="96"/>
      <c r="AB377" s="96"/>
      <c r="AC377" s="96"/>
      <c r="AD377" s="96"/>
      <c r="AE377" s="96"/>
      <c r="AF377" s="96"/>
      <c r="AG377" s="96"/>
      <c r="AH377" s="96"/>
      <c r="AI377" s="96"/>
      <c r="AJ377" s="96"/>
      <c r="AK377" s="96"/>
      <c r="AL377" s="96"/>
      <c r="AM377" s="96"/>
      <c r="AN377" s="96"/>
      <c r="AO377" s="96"/>
      <c r="AP377" s="96"/>
      <c r="AQ377" s="96"/>
      <c r="AR377" s="96"/>
      <c r="AS377" s="96"/>
      <c r="AT377" s="96"/>
      <c r="AU377" s="96"/>
      <c r="AV377" s="97"/>
    </row>
    <row r="378" spans="1:48" ht="16.149999999999999" customHeight="1" x14ac:dyDescent="0.15">
      <c r="A378" s="95"/>
      <c r="B378" s="96"/>
      <c r="C378" s="96"/>
      <c r="D378" s="96"/>
      <c r="E378" s="96" t="s">
        <v>234</v>
      </c>
      <c r="F378" s="96"/>
      <c r="G378" s="96"/>
      <c r="H378" s="96"/>
      <c r="I378" s="96"/>
      <c r="J378" s="96"/>
      <c r="K378" s="96"/>
      <c r="L378" s="96"/>
      <c r="M378" s="96"/>
      <c r="N378" s="96"/>
      <c r="O378" s="96"/>
      <c r="P378" s="96"/>
      <c r="Q378" s="96"/>
      <c r="R378" s="96"/>
      <c r="S378" s="96"/>
      <c r="T378" s="96"/>
      <c r="U378" s="96"/>
      <c r="V378" s="96"/>
      <c r="W378" s="96"/>
      <c r="X378" s="96"/>
      <c r="Y378" s="96"/>
      <c r="Z378" s="96"/>
      <c r="AA378" s="96"/>
      <c r="AB378" s="96"/>
      <c r="AC378" s="96"/>
      <c r="AD378" s="96"/>
      <c r="AE378" s="96"/>
      <c r="AF378" s="96"/>
      <c r="AG378" s="96"/>
      <c r="AH378" s="96"/>
      <c r="AI378" s="96"/>
      <c r="AJ378" s="96"/>
      <c r="AK378" s="96"/>
      <c r="AL378" s="96"/>
      <c r="AM378" s="96"/>
      <c r="AN378" s="96"/>
      <c r="AO378" s="96"/>
      <c r="AP378" s="96"/>
      <c r="AQ378" s="96"/>
      <c r="AR378" s="96"/>
      <c r="AS378" s="96"/>
      <c r="AT378" s="96"/>
      <c r="AU378" s="96"/>
      <c r="AV378" s="16"/>
    </row>
    <row r="379" spans="1:48" ht="16.149999999999999" customHeight="1" x14ac:dyDescent="0.15">
      <c r="A379" s="110"/>
      <c r="B379" s="111" t="s">
        <v>384</v>
      </c>
      <c r="C379" s="111" t="s">
        <v>384</v>
      </c>
      <c r="D379" s="111" t="s">
        <v>384</v>
      </c>
      <c r="E379" s="111" t="s">
        <v>384</v>
      </c>
      <c r="F379" s="111" t="s">
        <v>384</v>
      </c>
      <c r="G379" s="111" t="s">
        <v>384</v>
      </c>
      <c r="H379" s="111" t="s">
        <v>384</v>
      </c>
      <c r="I379" s="111" t="s">
        <v>384</v>
      </c>
      <c r="J379" s="111" t="s">
        <v>384</v>
      </c>
      <c r="K379" s="111" t="s">
        <v>384</v>
      </c>
      <c r="L379" s="111" t="s">
        <v>384</v>
      </c>
      <c r="M379" s="111" t="s">
        <v>384</v>
      </c>
      <c r="N379" s="111" t="s">
        <v>384</v>
      </c>
      <c r="O379" s="111" t="s">
        <v>384</v>
      </c>
      <c r="P379" s="111" t="s">
        <v>384</v>
      </c>
      <c r="Q379" s="111" t="s">
        <v>384</v>
      </c>
      <c r="R379" s="111" t="s">
        <v>384</v>
      </c>
      <c r="S379" s="111" t="s">
        <v>384</v>
      </c>
      <c r="T379" s="111" t="s">
        <v>384</v>
      </c>
      <c r="U379" s="111" t="s">
        <v>384</v>
      </c>
      <c r="V379" s="111" t="s">
        <v>384</v>
      </c>
      <c r="W379" s="111" t="s">
        <v>384</v>
      </c>
      <c r="X379" s="111" t="s">
        <v>384</v>
      </c>
      <c r="Y379" s="111" t="s">
        <v>384</v>
      </c>
      <c r="Z379" s="111" t="s">
        <v>384</v>
      </c>
      <c r="AA379" s="111" t="s">
        <v>384</v>
      </c>
      <c r="AB379" s="111" t="s">
        <v>384</v>
      </c>
      <c r="AC379" s="111" t="s">
        <v>384</v>
      </c>
      <c r="AD379" s="111" t="s">
        <v>384</v>
      </c>
      <c r="AE379" s="111" t="s">
        <v>384</v>
      </c>
      <c r="AF379" s="111" t="s">
        <v>384</v>
      </c>
      <c r="AG379" s="111" t="s">
        <v>384</v>
      </c>
      <c r="AH379" s="111" t="s">
        <v>384</v>
      </c>
      <c r="AI379" s="111" t="s">
        <v>384</v>
      </c>
      <c r="AJ379" s="111" t="s">
        <v>384</v>
      </c>
      <c r="AK379" s="111" t="s">
        <v>384</v>
      </c>
      <c r="AL379" s="111" t="s">
        <v>384</v>
      </c>
      <c r="AM379" s="111" t="s">
        <v>384</v>
      </c>
      <c r="AN379" s="111" t="s">
        <v>384</v>
      </c>
      <c r="AO379" s="111" t="s">
        <v>384</v>
      </c>
      <c r="AP379" s="111" t="s">
        <v>384</v>
      </c>
      <c r="AQ379" s="111" t="s">
        <v>384</v>
      </c>
      <c r="AR379" s="111" t="s">
        <v>384</v>
      </c>
      <c r="AS379" s="111" t="s">
        <v>384</v>
      </c>
      <c r="AT379" s="111" t="s">
        <v>384</v>
      </c>
      <c r="AU379" s="111" t="s">
        <v>384</v>
      </c>
      <c r="AV379" s="16"/>
    </row>
    <row r="380" spans="1:48" ht="16.149999999999999" customHeight="1" x14ac:dyDescent="0.15">
      <c r="A380" s="95"/>
      <c r="B380" s="126" t="s">
        <v>17</v>
      </c>
      <c r="C380" s="126" t="s">
        <v>2</v>
      </c>
      <c r="D380" s="96"/>
      <c r="E380" s="96"/>
      <c r="F380" s="96"/>
      <c r="G380" s="96"/>
      <c r="H380" s="96"/>
      <c r="I380" s="96"/>
      <c r="J380" s="96"/>
      <c r="K380" s="96"/>
      <c r="L380" s="96"/>
      <c r="M380" s="96"/>
      <c r="N380" s="96"/>
      <c r="O380" s="96"/>
      <c r="P380" s="96"/>
      <c r="Q380" s="96"/>
      <c r="R380" s="96"/>
      <c r="S380" s="96"/>
      <c r="T380" s="96"/>
      <c r="U380" s="96"/>
      <c r="V380" s="96"/>
      <c r="W380" s="96"/>
      <c r="X380" s="96"/>
      <c r="Y380" s="96"/>
      <c r="Z380" s="96"/>
      <c r="AA380" s="96"/>
      <c r="AB380" s="96"/>
      <c r="AC380" s="96"/>
      <c r="AD380" s="96"/>
      <c r="AE380" s="96"/>
      <c r="AF380" s="96"/>
      <c r="AG380" s="96"/>
      <c r="AH380" s="96"/>
      <c r="AI380" s="96"/>
      <c r="AJ380" s="96"/>
      <c r="AK380" s="96"/>
      <c r="AL380" s="96"/>
      <c r="AM380" s="96"/>
      <c r="AN380" s="96"/>
      <c r="AO380" s="96"/>
      <c r="AP380" s="96"/>
      <c r="AQ380" s="96"/>
      <c r="AR380" s="96"/>
      <c r="AS380" s="96"/>
      <c r="AT380" s="96"/>
      <c r="AU380" s="96"/>
      <c r="AV380" s="16"/>
    </row>
    <row r="381" spans="1:48" s="84" customFormat="1" ht="16.149999999999999" customHeight="1" x14ac:dyDescent="0.15">
      <c r="A381" s="136"/>
      <c r="B381" s="141" t="s">
        <v>19</v>
      </c>
      <c r="C381" s="142"/>
      <c r="D381" s="141" t="s">
        <v>460</v>
      </c>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6"/>
      <c r="AL381" s="136"/>
      <c r="AM381" s="136"/>
      <c r="AN381" s="136"/>
      <c r="AO381" s="136"/>
      <c r="AP381" s="136"/>
      <c r="AQ381" s="136"/>
      <c r="AR381" s="136"/>
      <c r="AS381" s="136"/>
      <c r="AT381" s="136"/>
      <c r="AU381" s="136"/>
      <c r="AV381" s="137"/>
    </row>
    <row r="382" spans="1:48" s="84" customFormat="1" ht="16.149999999999999" customHeight="1" x14ac:dyDescent="0.15">
      <c r="A382" s="136"/>
      <c r="B382" s="136" t="s">
        <v>438</v>
      </c>
      <c r="C382" s="136"/>
      <c r="D382" s="136"/>
      <c r="E382" s="136" t="s">
        <v>458</v>
      </c>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6"/>
      <c r="AL382" s="136"/>
      <c r="AM382" s="136"/>
      <c r="AN382" s="136"/>
      <c r="AO382" s="136"/>
      <c r="AP382" s="136"/>
      <c r="AQ382" s="136"/>
      <c r="AR382" s="136"/>
      <c r="AS382" s="136"/>
      <c r="AT382" s="136"/>
      <c r="AU382" s="136"/>
      <c r="AV382" s="137"/>
    </row>
    <row r="383" spans="1:48" s="84" customFormat="1" ht="16.149999999999999" customHeight="1" x14ac:dyDescent="0.15">
      <c r="A383" s="136"/>
      <c r="B383" s="136"/>
      <c r="C383" s="136"/>
      <c r="D383" s="111"/>
      <c r="E383" s="111" t="s">
        <v>439</v>
      </c>
      <c r="F383" s="136"/>
      <c r="G383" s="136"/>
      <c r="H383" s="136"/>
      <c r="I383" s="136"/>
      <c r="J383" s="140" t="s">
        <v>456</v>
      </c>
      <c r="K383" s="140"/>
      <c r="L383" s="140"/>
      <c r="M383" s="140"/>
      <c r="N383" s="140"/>
      <c r="O383" s="140"/>
      <c r="P383" s="140"/>
      <c r="Q383" s="140"/>
      <c r="R383" s="140"/>
      <c r="S383" s="136"/>
      <c r="T383" s="136"/>
      <c r="U383" s="136"/>
      <c r="V383" s="136"/>
      <c r="W383" s="136"/>
      <c r="X383" s="136"/>
      <c r="Y383" s="136"/>
      <c r="Z383" s="136"/>
      <c r="AA383" s="136"/>
      <c r="AB383" s="136"/>
      <c r="AC383" s="136"/>
      <c r="AD383" s="136"/>
      <c r="AE383" s="136"/>
      <c r="AF383" s="136"/>
      <c r="AG383" s="136"/>
      <c r="AH383" s="136"/>
      <c r="AI383" s="136"/>
      <c r="AJ383" s="136"/>
      <c r="AK383" s="136"/>
      <c r="AL383" s="136"/>
      <c r="AM383" s="136"/>
      <c r="AN383" s="136"/>
      <c r="AO383" s="136"/>
      <c r="AP383" s="136"/>
      <c r="AQ383" s="136"/>
      <c r="AR383" s="136"/>
      <c r="AS383" s="136"/>
      <c r="AT383" s="136"/>
      <c r="AU383" s="136"/>
      <c r="AV383" s="138"/>
    </row>
    <row r="384" spans="1:48" s="84" customFormat="1" ht="16.149999999999999" customHeight="1" x14ac:dyDescent="0.15">
      <c r="A384" s="136"/>
      <c r="B384" s="136"/>
      <c r="C384" s="136"/>
      <c r="D384" s="111"/>
      <c r="E384" s="111" t="s">
        <v>440</v>
      </c>
      <c r="F384" s="136"/>
      <c r="G384" s="136"/>
      <c r="H384" s="136"/>
      <c r="I384" s="136"/>
      <c r="J384" s="83" t="s">
        <v>441</v>
      </c>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6"/>
      <c r="AL384" s="136"/>
      <c r="AM384" s="136"/>
      <c r="AN384" s="136"/>
      <c r="AO384" s="136"/>
      <c r="AP384" s="136"/>
      <c r="AQ384" s="136"/>
      <c r="AR384" s="136"/>
      <c r="AS384" s="136"/>
      <c r="AT384" s="136"/>
      <c r="AU384" s="136"/>
      <c r="AV384" s="138"/>
    </row>
    <row r="385" spans="1:48" s="84" customFormat="1" ht="16.149999999999999" customHeight="1" x14ac:dyDescent="0.15">
      <c r="A385" s="136"/>
      <c r="B385" s="136"/>
      <c r="C385" s="136"/>
      <c r="D385" s="136"/>
      <c r="E385" s="13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6"/>
      <c r="AL385" s="136"/>
      <c r="AM385" s="136"/>
      <c r="AN385" s="136"/>
      <c r="AO385" s="136"/>
      <c r="AP385" s="136"/>
      <c r="AQ385" s="136"/>
      <c r="AR385" s="136"/>
      <c r="AS385" s="136"/>
      <c r="AT385" s="136"/>
      <c r="AU385" s="136"/>
      <c r="AV385" s="138"/>
    </row>
    <row r="386" spans="1:48" s="84" customFormat="1" ht="16.149999999999999" customHeight="1" x14ac:dyDescent="0.15">
      <c r="A386" s="136"/>
      <c r="B386" s="136" t="s">
        <v>442</v>
      </c>
      <c r="C386" s="136"/>
      <c r="D386" s="136"/>
      <c r="E386" s="196" t="s">
        <v>459</v>
      </c>
      <c r="F386" s="196"/>
      <c r="G386" s="196"/>
      <c r="H386" s="196"/>
      <c r="I386" s="196"/>
      <c r="J386" s="196"/>
      <c r="K386" s="196"/>
      <c r="L386" s="196"/>
      <c r="M386" s="196"/>
      <c r="N386" s="196"/>
      <c r="O386" s="196"/>
      <c r="P386" s="196"/>
      <c r="Q386" s="196"/>
      <c r="R386" s="196"/>
      <c r="S386" s="196"/>
      <c r="T386" s="196"/>
      <c r="U386" s="196"/>
      <c r="V386" s="196"/>
      <c r="W386" s="196"/>
      <c r="X386" s="196"/>
      <c r="Y386" s="196"/>
      <c r="Z386" s="196"/>
      <c r="AA386" s="196"/>
      <c r="AB386" s="196"/>
      <c r="AC386" s="196"/>
      <c r="AD386" s="196"/>
      <c r="AE386" s="196"/>
      <c r="AF386" s="196"/>
      <c r="AG386" s="196"/>
      <c r="AH386" s="196"/>
      <c r="AI386" s="196"/>
      <c r="AJ386" s="196"/>
      <c r="AK386" s="196"/>
      <c r="AL386" s="196"/>
      <c r="AM386" s="196"/>
      <c r="AN386" s="196"/>
      <c r="AO386" s="196"/>
      <c r="AP386" s="196"/>
      <c r="AQ386" s="196"/>
      <c r="AR386" s="196"/>
      <c r="AS386" s="196"/>
      <c r="AT386" s="196"/>
      <c r="AU386" s="196"/>
      <c r="AV386" s="138"/>
    </row>
    <row r="387" spans="1:48" s="84" customFormat="1" ht="16.149999999999999" customHeight="1" x14ac:dyDescent="0.15">
      <c r="A387" s="136"/>
      <c r="B387" s="136"/>
      <c r="C387" s="136"/>
      <c r="D387" s="136"/>
      <c r="E387" s="196"/>
      <c r="F387" s="196"/>
      <c r="G387" s="196"/>
      <c r="H387" s="196"/>
      <c r="I387" s="196"/>
      <c r="J387" s="196"/>
      <c r="K387" s="196"/>
      <c r="L387" s="196"/>
      <c r="M387" s="196"/>
      <c r="N387" s="196"/>
      <c r="O387" s="196"/>
      <c r="P387" s="196"/>
      <c r="Q387" s="196"/>
      <c r="R387" s="196"/>
      <c r="S387" s="196"/>
      <c r="T387" s="196"/>
      <c r="U387" s="196"/>
      <c r="V387" s="196"/>
      <c r="W387" s="196"/>
      <c r="X387" s="196"/>
      <c r="Y387" s="196"/>
      <c r="Z387" s="196"/>
      <c r="AA387" s="196"/>
      <c r="AB387" s="196"/>
      <c r="AC387" s="196"/>
      <c r="AD387" s="196"/>
      <c r="AE387" s="196"/>
      <c r="AF387" s="196"/>
      <c r="AG387" s="196"/>
      <c r="AH387" s="196"/>
      <c r="AI387" s="196"/>
      <c r="AJ387" s="196"/>
      <c r="AK387" s="196"/>
      <c r="AL387" s="196"/>
      <c r="AM387" s="196"/>
      <c r="AN387" s="196"/>
      <c r="AO387" s="196"/>
      <c r="AP387" s="196"/>
      <c r="AQ387" s="196"/>
      <c r="AR387" s="196"/>
      <c r="AS387" s="196"/>
      <c r="AT387" s="196"/>
      <c r="AU387" s="196"/>
      <c r="AV387" s="138"/>
    </row>
    <row r="388" spans="1:48" s="84" customFormat="1" ht="16.149999999999999" customHeight="1" x14ac:dyDescent="0.15">
      <c r="A388" s="136"/>
      <c r="B388" s="136"/>
      <c r="C388" s="136"/>
      <c r="D388" s="136"/>
      <c r="E388" s="136" t="s">
        <v>443</v>
      </c>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6"/>
      <c r="AL388" s="136"/>
      <c r="AM388" s="136"/>
      <c r="AN388" s="136"/>
      <c r="AO388" s="136"/>
      <c r="AP388" s="136"/>
      <c r="AQ388" s="136"/>
      <c r="AR388" s="136"/>
      <c r="AS388" s="136"/>
      <c r="AT388" s="136"/>
      <c r="AU388" s="136"/>
      <c r="AV388" s="138"/>
    </row>
    <row r="389" spans="1:48" s="84" customFormat="1" ht="16.149999999999999" customHeight="1" x14ac:dyDescent="0.15">
      <c r="A389" s="136"/>
      <c r="B389" s="136"/>
      <c r="C389" s="136"/>
      <c r="D389" s="136"/>
      <c r="E389" s="136" t="s">
        <v>444</v>
      </c>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6"/>
      <c r="AL389" s="136"/>
      <c r="AM389" s="136"/>
      <c r="AN389" s="136"/>
      <c r="AO389" s="136"/>
      <c r="AP389" s="136"/>
      <c r="AQ389" s="136"/>
      <c r="AR389" s="136"/>
      <c r="AS389" s="136"/>
      <c r="AT389" s="136"/>
      <c r="AU389" s="136"/>
      <c r="AV389" s="138"/>
    </row>
    <row r="390" spans="1:48" s="84" customFormat="1" ht="16.149999999999999" customHeight="1" x14ac:dyDescent="0.15">
      <c r="A390" s="136"/>
      <c r="B390" s="136"/>
      <c r="C390" s="136"/>
      <c r="D390" s="136"/>
      <c r="E390" s="136" t="s">
        <v>445</v>
      </c>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6"/>
      <c r="AL390" s="136"/>
      <c r="AM390" s="136"/>
      <c r="AN390" s="136"/>
      <c r="AO390" s="136"/>
      <c r="AP390" s="136"/>
      <c r="AQ390" s="136"/>
      <c r="AR390" s="136"/>
      <c r="AS390" s="136"/>
      <c r="AT390" s="136"/>
      <c r="AU390" s="136"/>
      <c r="AV390" s="138"/>
    </row>
    <row r="391" spans="1:48" s="84" customFormat="1" ht="16.149999999999999" customHeight="1" x14ac:dyDescent="0.15">
      <c r="A391" s="136"/>
      <c r="B391" s="136"/>
      <c r="C391" s="136"/>
      <c r="D391" s="136"/>
      <c r="E391" s="136" t="s">
        <v>446</v>
      </c>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6"/>
      <c r="AL391" s="136"/>
      <c r="AM391" s="136"/>
      <c r="AN391" s="136"/>
      <c r="AO391" s="136"/>
      <c r="AP391" s="136"/>
      <c r="AQ391" s="136"/>
      <c r="AR391" s="136"/>
      <c r="AS391" s="136"/>
      <c r="AT391" s="136"/>
      <c r="AU391" s="136"/>
      <c r="AV391" s="138"/>
    </row>
    <row r="392" spans="1:48" s="84" customFormat="1" ht="16.149999999999999" customHeight="1" x14ac:dyDescent="0.15">
      <c r="A392" s="136"/>
      <c r="B392" s="136"/>
      <c r="C392" s="136"/>
      <c r="D392" s="136"/>
      <c r="E392" s="136" t="s">
        <v>447</v>
      </c>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6"/>
      <c r="AL392" s="136"/>
      <c r="AM392" s="136"/>
      <c r="AN392" s="136"/>
      <c r="AO392" s="136"/>
      <c r="AP392" s="136"/>
      <c r="AQ392" s="136"/>
      <c r="AR392" s="136"/>
      <c r="AS392" s="136"/>
      <c r="AT392" s="136"/>
      <c r="AU392" s="136"/>
      <c r="AV392" s="137"/>
    </row>
    <row r="393" spans="1:48" s="84" customFormat="1" ht="16.149999999999999" customHeight="1" x14ac:dyDescent="0.15">
      <c r="A393" s="136"/>
      <c r="B393" s="136"/>
      <c r="C393" s="136"/>
      <c r="D393" s="136"/>
      <c r="E393" s="136" t="s">
        <v>448</v>
      </c>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6"/>
      <c r="AL393" s="136"/>
      <c r="AM393" s="136"/>
      <c r="AN393" s="136"/>
      <c r="AO393" s="136"/>
      <c r="AP393" s="136"/>
      <c r="AQ393" s="136"/>
      <c r="AR393" s="136"/>
      <c r="AS393" s="136"/>
      <c r="AT393" s="136"/>
      <c r="AU393" s="136"/>
      <c r="AV393" s="137"/>
    </row>
    <row r="394" spans="1:48" s="84" customFormat="1" ht="16.149999999999999" customHeight="1" x14ac:dyDescent="0.15">
      <c r="A394" s="136"/>
      <c r="B394" s="136"/>
      <c r="C394" s="136"/>
      <c r="D394" s="136"/>
      <c r="E394" s="136" t="s">
        <v>449</v>
      </c>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6"/>
      <c r="AL394" s="136"/>
      <c r="AM394" s="136"/>
      <c r="AN394" s="136"/>
      <c r="AO394" s="136"/>
      <c r="AP394" s="136"/>
      <c r="AQ394" s="136"/>
      <c r="AR394" s="136"/>
      <c r="AS394" s="136"/>
      <c r="AT394" s="136"/>
      <c r="AU394" s="136"/>
      <c r="AV394" s="137"/>
    </row>
    <row r="395" spans="1:48" s="84" customFormat="1" ht="16.149999999999999" customHeight="1" x14ac:dyDescent="0.15">
      <c r="A395" s="136"/>
      <c r="B395" s="136"/>
      <c r="C395" s="136"/>
      <c r="D395" s="136"/>
      <c r="E395" s="136" t="s">
        <v>450</v>
      </c>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6"/>
      <c r="AL395" s="136"/>
      <c r="AM395" s="136"/>
      <c r="AN395" s="136"/>
      <c r="AO395" s="136"/>
      <c r="AP395" s="136"/>
      <c r="AQ395" s="136"/>
      <c r="AR395" s="136"/>
      <c r="AS395" s="136"/>
      <c r="AT395" s="136"/>
      <c r="AU395" s="136"/>
      <c r="AV395" s="137"/>
    </row>
    <row r="396" spans="1:48" s="84" customFormat="1" ht="16.149999999999999" customHeight="1" x14ac:dyDescent="0.15">
      <c r="A396" s="136"/>
      <c r="B396" s="136"/>
      <c r="C396" s="136"/>
      <c r="D396" s="136"/>
      <c r="E396" s="136" t="s">
        <v>451</v>
      </c>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6"/>
      <c r="AL396" s="136"/>
      <c r="AM396" s="136"/>
      <c r="AN396" s="136"/>
      <c r="AO396" s="136"/>
      <c r="AP396" s="136"/>
      <c r="AQ396" s="136"/>
      <c r="AR396" s="136"/>
      <c r="AS396" s="136"/>
      <c r="AT396" s="136"/>
      <c r="AU396" s="136"/>
      <c r="AV396" s="138"/>
    </row>
    <row r="397" spans="1:48" s="84" customFormat="1" ht="16.149999999999999" customHeight="1" x14ac:dyDescent="0.15">
      <c r="A397" s="136"/>
      <c r="B397" s="136"/>
      <c r="C397" s="136"/>
      <c r="D397" s="136"/>
      <c r="E397" s="136" t="s">
        <v>452</v>
      </c>
      <c r="F397" s="136"/>
      <c r="G397" s="136"/>
      <c r="H397" s="136"/>
      <c r="I397" s="136"/>
      <c r="J397" s="136"/>
      <c r="K397" s="136"/>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c r="AH397" s="136"/>
      <c r="AI397" s="136"/>
      <c r="AJ397" s="136"/>
      <c r="AK397" s="136"/>
      <c r="AL397" s="136"/>
      <c r="AM397" s="136"/>
      <c r="AN397" s="136"/>
      <c r="AO397" s="136"/>
      <c r="AP397" s="136"/>
      <c r="AQ397" s="136"/>
      <c r="AR397" s="136"/>
      <c r="AS397" s="136"/>
      <c r="AT397" s="136"/>
      <c r="AU397" s="136"/>
      <c r="AV397" s="138"/>
    </row>
    <row r="398" spans="1:48" s="84" customFormat="1" ht="16.149999999999999" customHeight="1" x14ac:dyDescent="0.15">
      <c r="A398" s="136"/>
      <c r="B398" s="136"/>
      <c r="C398" s="136"/>
      <c r="D398" s="136"/>
      <c r="E398" s="136" t="s">
        <v>453</v>
      </c>
      <c r="F398" s="136"/>
      <c r="G398" s="136"/>
      <c r="H398" s="136"/>
      <c r="I398" s="136"/>
      <c r="J398" s="136"/>
      <c r="K398" s="136"/>
      <c r="L398" s="136"/>
      <c r="M398" s="136"/>
      <c r="N398" s="136"/>
      <c r="O398" s="136"/>
      <c r="P398" s="136"/>
      <c r="Q398" s="136"/>
      <c r="R398" s="136"/>
      <c r="S398" s="136"/>
      <c r="T398" s="136"/>
      <c r="U398" s="136"/>
      <c r="V398" s="136"/>
      <c r="W398" s="136"/>
      <c r="X398" s="136"/>
      <c r="Y398" s="136"/>
      <c r="Z398" s="136"/>
      <c r="AA398" s="136"/>
      <c r="AB398" s="136"/>
      <c r="AC398" s="136"/>
      <c r="AD398" s="136"/>
      <c r="AE398" s="136"/>
      <c r="AF398" s="136"/>
      <c r="AG398" s="136"/>
      <c r="AH398" s="136"/>
      <c r="AI398" s="136"/>
      <c r="AJ398" s="136"/>
      <c r="AK398" s="136"/>
      <c r="AL398" s="136"/>
      <c r="AM398" s="136"/>
      <c r="AN398" s="136"/>
      <c r="AO398" s="136"/>
      <c r="AP398" s="136"/>
      <c r="AQ398" s="136"/>
      <c r="AR398" s="136"/>
      <c r="AS398" s="136"/>
      <c r="AT398" s="136"/>
      <c r="AU398" s="136"/>
      <c r="AV398" s="138"/>
    </row>
    <row r="399" spans="1:48" s="84" customFormat="1" ht="16.149999999999999" customHeight="1" x14ac:dyDescent="0.15">
      <c r="A399" s="136"/>
      <c r="B399" s="136"/>
      <c r="C399" s="136"/>
      <c r="D399" s="136"/>
      <c r="E399" s="136" t="s">
        <v>454</v>
      </c>
      <c r="F399" s="136"/>
      <c r="G399" s="136"/>
      <c r="H399" s="136"/>
      <c r="I399" s="136"/>
      <c r="J399" s="136"/>
      <c r="K399" s="136"/>
      <c r="L399" s="136"/>
      <c r="M399" s="136"/>
      <c r="N399" s="136"/>
      <c r="O399" s="139" t="s">
        <v>455</v>
      </c>
      <c r="P399" s="193"/>
      <c r="Q399" s="194"/>
      <c r="R399" s="194"/>
      <c r="S399" s="194"/>
      <c r="T399" s="194"/>
      <c r="U399" s="194"/>
      <c r="V399" s="194"/>
      <c r="W399" s="194"/>
      <c r="X399" s="194"/>
      <c r="Y399" s="194"/>
      <c r="Z399" s="194"/>
      <c r="AA399" s="194"/>
      <c r="AB399" s="194"/>
      <c r="AC399" s="194"/>
      <c r="AD399" s="194"/>
      <c r="AE399" s="194"/>
      <c r="AF399" s="194"/>
      <c r="AG399" s="194"/>
      <c r="AH399" s="194"/>
      <c r="AI399" s="194"/>
      <c r="AJ399" s="194"/>
      <c r="AK399" s="194"/>
      <c r="AL399" s="194"/>
      <c r="AM399" s="194"/>
      <c r="AN399" s="194"/>
      <c r="AO399" s="194"/>
      <c r="AP399" s="194"/>
      <c r="AQ399" s="194"/>
      <c r="AR399" s="194"/>
      <c r="AS399" s="194"/>
      <c r="AT399" s="194"/>
      <c r="AU399" s="195"/>
      <c r="AV399" s="138"/>
    </row>
    <row r="400" spans="1:48" s="84" customFormat="1" ht="16.149999999999999" customHeight="1" x14ac:dyDescent="0.15">
      <c r="A400" s="136"/>
      <c r="B400" s="136"/>
      <c r="C400" s="136"/>
      <c r="D400" s="136"/>
      <c r="E400" s="136"/>
      <c r="F400" s="136"/>
      <c r="G400" s="136"/>
      <c r="H400" s="136"/>
      <c r="I400" s="136"/>
      <c r="J400" s="136"/>
      <c r="K400" s="136"/>
      <c r="L400" s="136"/>
      <c r="M400" s="136"/>
      <c r="N400" s="136"/>
      <c r="O400" s="136"/>
      <c r="P400" s="136"/>
      <c r="Q400" s="136"/>
      <c r="R400" s="136"/>
      <c r="S400" s="136"/>
      <c r="T400" s="136"/>
      <c r="U400" s="136"/>
      <c r="V400" s="136"/>
      <c r="W400" s="136"/>
      <c r="X400" s="136"/>
      <c r="Y400" s="136"/>
      <c r="Z400" s="136"/>
      <c r="AA400" s="136"/>
      <c r="AB400" s="136"/>
      <c r="AC400" s="136"/>
      <c r="AD400" s="136"/>
      <c r="AE400" s="136"/>
      <c r="AF400" s="136"/>
      <c r="AG400" s="136"/>
      <c r="AH400" s="136"/>
      <c r="AI400" s="136"/>
      <c r="AJ400" s="136"/>
      <c r="AK400" s="136"/>
      <c r="AL400" s="136"/>
      <c r="AM400" s="136"/>
      <c r="AN400" s="136"/>
      <c r="AO400" s="136"/>
      <c r="AP400" s="136"/>
      <c r="AQ400" s="136"/>
      <c r="AR400" s="136"/>
      <c r="AS400" s="136"/>
      <c r="AT400" s="136"/>
      <c r="AU400" s="136"/>
      <c r="AV400" s="138"/>
    </row>
    <row r="401" spans="1:48" ht="16.149999999999999" customHeight="1" x14ac:dyDescent="0.15">
      <c r="A401" s="95"/>
      <c r="B401" s="128" t="s">
        <v>21</v>
      </c>
      <c r="C401" s="116"/>
      <c r="D401" s="96" t="s">
        <v>244</v>
      </c>
      <c r="E401" s="96"/>
      <c r="F401" s="96"/>
      <c r="G401" s="96"/>
      <c r="H401" s="96"/>
      <c r="I401" s="96"/>
      <c r="J401" s="96"/>
      <c r="K401" s="96"/>
      <c r="L401" s="96"/>
      <c r="M401" s="96"/>
      <c r="N401" s="96"/>
      <c r="O401" s="96"/>
      <c r="P401" s="96"/>
      <c r="Q401" s="96"/>
      <c r="R401" s="96"/>
      <c r="S401" s="96"/>
      <c r="T401" s="96"/>
      <c r="U401" s="96"/>
      <c r="V401" s="96"/>
      <c r="W401" s="96"/>
      <c r="X401" s="96"/>
      <c r="Y401" s="96"/>
      <c r="Z401" s="96"/>
      <c r="AA401" s="96"/>
      <c r="AB401" s="96"/>
      <c r="AC401" s="96"/>
      <c r="AD401" s="96"/>
      <c r="AE401" s="96"/>
      <c r="AF401" s="96"/>
      <c r="AG401" s="96"/>
      <c r="AH401" s="96"/>
      <c r="AI401" s="96"/>
      <c r="AJ401" s="96"/>
      <c r="AK401" s="96"/>
      <c r="AL401" s="96"/>
      <c r="AM401" s="96"/>
      <c r="AN401" s="96"/>
      <c r="AO401" s="96"/>
      <c r="AP401" s="96"/>
      <c r="AQ401" s="96"/>
      <c r="AR401" s="96"/>
      <c r="AS401" s="96"/>
      <c r="AT401" s="96"/>
      <c r="AU401" s="96"/>
      <c r="AV401" s="112"/>
    </row>
    <row r="402" spans="1:48" ht="16.149999999999999" customHeight="1" x14ac:dyDescent="0.15">
      <c r="A402" s="14"/>
      <c r="B402" s="15"/>
      <c r="C402" s="15"/>
      <c r="D402" s="174"/>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c r="AS402" s="185"/>
      <c r="AT402" s="185"/>
      <c r="AU402" s="186"/>
      <c r="AV402" s="97"/>
    </row>
    <row r="403" spans="1:48" ht="16.149999999999999" customHeight="1" x14ac:dyDescent="0.15">
      <c r="A403" s="14"/>
      <c r="B403" s="15"/>
      <c r="C403" s="15"/>
      <c r="D403" s="190"/>
      <c r="E403" s="191"/>
      <c r="F403" s="191"/>
      <c r="G403" s="191"/>
      <c r="H403" s="191"/>
      <c r="I403" s="191"/>
      <c r="J403" s="191"/>
      <c r="K403" s="191"/>
      <c r="L403" s="191"/>
      <c r="M403" s="191"/>
      <c r="N403" s="191"/>
      <c r="O403" s="191"/>
      <c r="P403" s="191"/>
      <c r="Q403" s="191"/>
      <c r="R403" s="191"/>
      <c r="S403" s="191"/>
      <c r="T403" s="191"/>
      <c r="U403" s="191"/>
      <c r="V403" s="191"/>
      <c r="W403" s="191"/>
      <c r="X403" s="191"/>
      <c r="Y403" s="191"/>
      <c r="Z403" s="191"/>
      <c r="AA403" s="191"/>
      <c r="AB403" s="191"/>
      <c r="AC403" s="191"/>
      <c r="AD403" s="191"/>
      <c r="AE403" s="191"/>
      <c r="AF403" s="191"/>
      <c r="AG403" s="191"/>
      <c r="AH403" s="191"/>
      <c r="AI403" s="191"/>
      <c r="AJ403" s="191"/>
      <c r="AK403" s="191"/>
      <c r="AL403" s="191"/>
      <c r="AM403" s="191"/>
      <c r="AN403" s="191"/>
      <c r="AO403" s="191"/>
      <c r="AP403" s="191"/>
      <c r="AQ403" s="191"/>
      <c r="AR403" s="191"/>
      <c r="AS403" s="191"/>
      <c r="AT403" s="191"/>
      <c r="AU403" s="192"/>
      <c r="AV403" s="97"/>
    </row>
    <row r="404" spans="1:48" s="84" customFormat="1" ht="16.149999999999999" customHeight="1" x14ac:dyDescent="0.15">
      <c r="A404" s="14"/>
      <c r="B404" s="15"/>
      <c r="C404" s="15"/>
      <c r="D404" s="187"/>
      <c r="E404" s="188"/>
      <c r="F404" s="188"/>
      <c r="G404" s="188"/>
      <c r="H404" s="188"/>
      <c r="I404" s="188"/>
      <c r="J404" s="188"/>
      <c r="K404" s="188"/>
      <c r="L404" s="188"/>
      <c r="M404" s="188"/>
      <c r="N404" s="188"/>
      <c r="O404" s="188"/>
      <c r="P404" s="188"/>
      <c r="Q404" s="188"/>
      <c r="R404" s="188"/>
      <c r="S404" s="188"/>
      <c r="T404" s="188"/>
      <c r="U404" s="188"/>
      <c r="V404" s="188"/>
      <c r="W404" s="188"/>
      <c r="X404" s="188"/>
      <c r="Y404" s="188"/>
      <c r="Z404" s="188"/>
      <c r="AA404" s="188"/>
      <c r="AB404" s="188"/>
      <c r="AC404" s="188"/>
      <c r="AD404" s="188"/>
      <c r="AE404" s="188"/>
      <c r="AF404" s="188"/>
      <c r="AG404" s="188"/>
      <c r="AH404" s="188"/>
      <c r="AI404" s="188"/>
      <c r="AJ404" s="188"/>
      <c r="AK404" s="188"/>
      <c r="AL404" s="188"/>
      <c r="AM404" s="188"/>
      <c r="AN404" s="188"/>
      <c r="AO404" s="188"/>
      <c r="AP404" s="188"/>
      <c r="AQ404" s="188"/>
      <c r="AR404" s="188"/>
      <c r="AS404" s="188"/>
      <c r="AT404" s="188"/>
      <c r="AU404" s="189"/>
      <c r="AV404" s="97"/>
    </row>
    <row r="405" spans="1:48" ht="16.149999999999999" customHeight="1" x14ac:dyDescent="0.15">
      <c r="A405" s="14"/>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c r="AP405" s="15"/>
      <c r="AQ405" s="15"/>
      <c r="AR405" s="15"/>
      <c r="AS405" s="15"/>
      <c r="AT405" s="15"/>
      <c r="AU405" s="15"/>
      <c r="AV405" s="97"/>
    </row>
    <row r="406" spans="1:48" ht="16.149999999999999" customHeight="1" x14ac:dyDescent="0.15">
      <c r="A406" s="14"/>
      <c r="B406" s="18" t="s">
        <v>457</v>
      </c>
      <c r="C406" s="15"/>
      <c r="D406" s="15" t="s">
        <v>70</v>
      </c>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97"/>
    </row>
    <row r="407" spans="1:48" ht="16.149999999999999" customHeight="1" x14ac:dyDescent="0.15">
      <c r="A407" s="14"/>
      <c r="B407" s="15"/>
      <c r="C407" s="15"/>
      <c r="D407" s="174"/>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c r="AS407" s="185"/>
      <c r="AT407" s="185"/>
      <c r="AU407" s="186"/>
      <c r="AV407" s="97"/>
    </row>
    <row r="408" spans="1:48" ht="16.149999999999999" customHeight="1" x14ac:dyDescent="0.15">
      <c r="A408" s="14"/>
      <c r="B408" s="15"/>
      <c r="C408" s="15"/>
      <c r="D408" s="190"/>
      <c r="E408" s="191"/>
      <c r="F408" s="191"/>
      <c r="G408" s="191"/>
      <c r="H408" s="191"/>
      <c r="I408" s="191"/>
      <c r="J408" s="191"/>
      <c r="K408" s="191"/>
      <c r="L408" s="191"/>
      <c r="M408" s="191"/>
      <c r="N408" s="191"/>
      <c r="O408" s="191"/>
      <c r="P408" s="191"/>
      <c r="Q408" s="191"/>
      <c r="R408" s="191"/>
      <c r="S408" s="191"/>
      <c r="T408" s="191"/>
      <c r="U408" s="191"/>
      <c r="V408" s="191"/>
      <c r="W408" s="191"/>
      <c r="X408" s="191"/>
      <c r="Y408" s="191"/>
      <c r="Z408" s="191"/>
      <c r="AA408" s="191"/>
      <c r="AB408" s="191"/>
      <c r="AC408" s="191"/>
      <c r="AD408" s="191"/>
      <c r="AE408" s="191"/>
      <c r="AF408" s="191"/>
      <c r="AG408" s="191"/>
      <c r="AH408" s="191"/>
      <c r="AI408" s="191"/>
      <c r="AJ408" s="191"/>
      <c r="AK408" s="191"/>
      <c r="AL408" s="191"/>
      <c r="AM408" s="191"/>
      <c r="AN408" s="191"/>
      <c r="AO408" s="191"/>
      <c r="AP408" s="191"/>
      <c r="AQ408" s="191"/>
      <c r="AR408" s="191"/>
      <c r="AS408" s="191"/>
      <c r="AT408" s="191"/>
      <c r="AU408" s="192"/>
      <c r="AV408" s="97"/>
    </row>
    <row r="409" spans="1:48" ht="16.149999999999999" customHeight="1" x14ac:dyDescent="0.15">
      <c r="A409" s="14"/>
      <c r="B409" s="15"/>
      <c r="C409" s="15"/>
      <c r="D409" s="187"/>
      <c r="E409" s="188"/>
      <c r="F409" s="188"/>
      <c r="G409" s="188"/>
      <c r="H409" s="188"/>
      <c r="I409" s="188"/>
      <c r="J409" s="188"/>
      <c r="K409" s="188"/>
      <c r="L409" s="188"/>
      <c r="M409" s="188"/>
      <c r="N409" s="188"/>
      <c r="O409" s="188"/>
      <c r="P409" s="188"/>
      <c r="Q409" s="188"/>
      <c r="R409" s="188"/>
      <c r="S409" s="188"/>
      <c r="T409" s="188"/>
      <c r="U409" s="188"/>
      <c r="V409" s="188"/>
      <c r="W409" s="188"/>
      <c r="X409" s="188"/>
      <c r="Y409" s="188"/>
      <c r="Z409" s="188"/>
      <c r="AA409" s="188"/>
      <c r="AB409" s="188"/>
      <c r="AC409" s="188"/>
      <c r="AD409" s="188"/>
      <c r="AE409" s="188"/>
      <c r="AF409" s="188"/>
      <c r="AG409" s="188"/>
      <c r="AH409" s="188"/>
      <c r="AI409" s="188"/>
      <c r="AJ409" s="188"/>
      <c r="AK409" s="188"/>
      <c r="AL409" s="188"/>
      <c r="AM409" s="188"/>
      <c r="AN409" s="188"/>
      <c r="AO409" s="188"/>
      <c r="AP409" s="188"/>
      <c r="AQ409" s="188"/>
      <c r="AR409" s="188"/>
      <c r="AS409" s="188"/>
      <c r="AT409" s="188"/>
      <c r="AU409" s="189"/>
      <c r="AV409" s="97"/>
    </row>
    <row r="410" spans="1:48" ht="16.149999999999999" customHeight="1" x14ac:dyDescent="0.15">
      <c r="A410" s="14"/>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97"/>
    </row>
    <row r="411" spans="1:48" ht="16.149999999999999" customHeight="1" x14ac:dyDescent="0.15">
      <c r="A411" s="14"/>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23" t="s">
        <v>71</v>
      </c>
      <c r="AV411" s="16"/>
    </row>
    <row r="412" spans="1:48" ht="16.149999999999999" customHeight="1" thickBot="1" x14ac:dyDescent="0.2">
      <c r="A412" s="14"/>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6"/>
    </row>
    <row r="413" spans="1:48" ht="16.149999999999999" customHeight="1" thickTop="1" x14ac:dyDescent="0.15">
      <c r="A413" s="14"/>
      <c r="B413" s="24" t="s">
        <v>72</v>
      </c>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6"/>
      <c r="AV413" s="16"/>
    </row>
    <row r="414" spans="1:48" ht="16.149999999999999" customHeight="1" x14ac:dyDescent="0.15">
      <c r="A414" s="14"/>
      <c r="B414" s="27"/>
      <c r="C414" s="93" t="s">
        <v>480</v>
      </c>
      <c r="D414" s="17"/>
      <c r="E414" s="17"/>
      <c r="F414" s="17"/>
      <c r="G414" s="17"/>
      <c r="H414" s="17"/>
      <c r="I414" s="17"/>
      <c r="J414" s="17"/>
      <c r="K414" s="17"/>
      <c r="L414" s="15"/>
      <c r="M414" s="17"/>
      <c r="N414" s="15"/>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28"/>
      <c r="AV414" s="112"/>
    </row>
    <row r="415" spans="1:48" ht="16.149999999999999" customHeight="1" x14ac:dyDescent="0.15">
      <c r="A415" s="14"/>
      <c r="B415" s="29"/>
      <c r="C415" s="30" t="s">
        <v>378</v>
      </c>
      <c r="D415" s="30"/>
      <c r="E415" s="30"/>
      <c r="F415" s="30"/>
      <c r="G415" s="30"/>
      <c r="H415" s="30"/>
      <c r="I415" s="30"/>
      <c r="J415" s="30"/>
      <c r="K415" s="30"/>
      <c r="L415" s="15"/>
      <c r="M415" s="30"/>
      <c r="N415" s="15"/>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0"/>
      <c r="AL415" s="30"/>
      <c r="AM415" s="30"/>
      <c r="AN415" s="30"/>
      <c r="AO415" s="30"/>
      <c r="AP415" s="30"/>
      <c r="AQ415" s="30"/>
      <c r="AR415" s="30"/>
      <c r="AS415" s="30"/>
      <c r="AT415" s="30"/>
      <c r="AU415" s="31"/>
      <c r="AV415" s="97"/>
    </row>
    <row r="416" spans="1:48" ht="16.149999999999999" customHeight="1" x14ac:dyDescent="0.15">
      <c r="A416" s="14"/>
      <c r="B416" s="29"/>
      <c r="C416" s="92" t="s">
        <v>402</v>
      </c>
      <c r="D416" s="32"/>
      <c r="E416" s="32"/>
      <c r="F416" s="32"/>
      <c r="G416" s="32"/>
      <c r="H416" s="32"/>
      <c r="I416" s="32"/>
      <c r="J416" s="32"/>
      <c r="K416" s="32"/>
      <c r="L416" s="15"/>
      <c r="M416" s="32"/>
      <c r="N416" s="15"/>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3"/>
      <c r="AV416" s="97"/>
    </row>
    <row r="417" spans="1:48" s="84" customFormat="1" ht="16.149999999999999" customHeight="1" x14ac:dyDescent="0.15">
      <c r="A417" s="14"/>
      <c r="B417" s="34"/>
      <c r="C417" s="35"/>
      <c r="D417" s="35"/>
      <c r="E417" s="35"/>
      <c r="F417" s="35"/>
      <c r="G417" s="35"/>
      <c r="H417" s="35"/>
      <c r="I417" s="17"/>
      <c r="J417" s="35"/>
      <c r="K417" s="30" t="s">
        <v>401</v>
      </c>
      <c r="L417" s="15"/>
      <c r="M417" s="151" t="s">
        <v>403</v>
      </c>
      <c r="N417" s="151"/>
      <c r="O417" s="151"/>
      <c r="P417" s="151"/>
      <c r="Q417" s="151"/>
      <c r="R417" s="151"/>
      <c r="S417" s="151"/>
      <c r="T417" s="151"/>
      <c r="U417" s="151"/>
      <c r="V417" s="151"/>
      <c r="W417" s="151"/>
      <c r="X417" s="151"/>
      <c r="Y417" s="151"/>
      <c r="Z417" s="151"/>
      <c r="AA417" s="151"/>
      <c r="AB417" s="151"/>
      <c r="AC417" s="151"/>
      <c r="AD417" s="151"/>
      <c r="AE417" s="30"/>
      <c r="AF417" s="30"/>
      <c r="AG417" s="30"/>
      <c r="AH417" s="30"/>
      <c r="AI417" s="30"/>
      <c r="AJ417" s="30"/>
      <c r="AK417" s="30"/>
      <c r="AL417" s="30"/>
      <c r="AM417" s="30"/>
      <c r="AN417" s="30"/>
      <c r="AO417" s="30"/>
      <c r="AP417" s="30"/>
      <c r="AQ417" s="30"/>
      <c r="AR417" s="30"/>
      <c r="AS417" s="30"/>
      <c r="AT417" s="30"/>
      <c r="AU417" s="31"/>
      <c r="AV417" s="97"/>
    </row>
    <row r="418" spans="1:48" ht="16.149999999999999" customHeight="1" thickBot="1" x14ac:dyDescent="0.2">
      <c r="A418" s="14"/>
      <c r="B418" s="36"/>
      <c r="C418" s="91" t="s">
        <v>400</v>
      </c>
      <c r="D418" s="37"/>
      <c r="E418" s="37"/>
      <c r="F418" s="37"/>
      <c r="G418" s="37"/>
      <c r="H418" s="37"/>
      <c r="I418" s="37"/>
      <c r="J418" s="37"/>
      <c r="K418" s="37"/>
      <c r="L418" s="38"/>
      <c r="M418" s="37"/>
      <c r="N418" s="38"/>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c r="AP418" s="37"/>
      <c r="AQ418" s="37"/>
      <c r="AR418" s="37"/>
      <c r="AS418" s="37"/>
      <c r="AT418" s="37"/>
      <c r="AU418" s="39"/>
      <c r="AV418" s="97"/>
    </row>
    <row r="419" spans="1:48" ht="16.149999999999999" customHeight="1" thickTop="1" x14ac:dyDescent="0.15">
      <c r="A419" s="40"/>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1"/>
      <c r="AL419" s="41"/>
      <c r="AM419" s="41"/>
      <c r="AN419" s="41"/>
      <c r="AO419" s="41"/>
      <c r="AP419" s="41"/>
      <c r="AQ419" s="41"/>
      <c r="AR419" s="41"/>
      <c r="AS419" s="41"/>
      <c r="AT419" s="41"/>
      <c r="AU419" s="41"/>
      <c r="AV419" s="42"/>
    </row>
  </sheetData>
  <sheetProtection algorithmName="SHA-512" hashValue="gIB8suO/2PCER1ngwGiGtyhNX+rqPRXsqe1BmI9XgOYPCns0uWy6t8QRVPBqyFGzg2RhDj8AM6dffh8lOPJX2A==" saltValue="Ov7UbwFUgbH5hGK7k9fNvg==" spinCount="100000" sheet="1" selectLockedCells="1"/>
  <mergeCells count="62">
    <mergeCell ref="B6:AU14"/>
    <mergeCell ref="R161:AU161"/>
    <mergeCell ref="F164:AU165"/>
    <mergeCell ref="R135:AU135"/>
    <mergeCell ref="AB31:AF31"/>
    <mergeCell ref="K31:AA31"/>
    <mergeCell ref="K32:AU32"/>
    <mergeCell ref="F52:AU53"/>
    <mergeCell ref="B32:J32"/>
    <mergeCell ref="B27:AU27"/>
    <mergeCell ref="D407:AU409"/>
    <mergeCell ref="D359:AU360"/>
    <mergeCell ref="E373:AU374"/>
    <mergeCell ref="D349:AU351"/>
    <mergeCell ref="E326:AU327"/>
    <mergeCell ref="P399:AU399"/>
    <mergeCell ref="E386:AU387"/>
    <mergeCell ref="D402:AU404"/>
    <mergeCell ref="F278:AU279"/>
    <mergeCell ref="R284:AU284"/>
    <mergeCell ref="D64:AU65"/>
    <mergeCell ref="D68:AU69"/>
    <mergeCell ref="D186:AU188"/>
    <mergeCell ref="D144:AU146"/>
    <mergeCell ref="E333:AU334"/>
    <mergeCell ref="D341:AU342"/>
    <mergeCell ref="F199:AU200"/>
    <mergeCell ref="R196:AU196"/>
    <mergeCell ref="E318:AU320"/>
    <mergeCell ref="D310:AU311"/>
    <mergeCell ref="AH29:AU29"/>
    <mergeCell ref="D174:AU176"/>
    <mergeCell ref="F301:AU302"/>
    <mergeCell ref="R307:AU307"/>
    <mergeCell ref="E71:AU72"/>
    <mergeCell ref="F80:AU81"/>
    <mergeCell ref="D89:AU90"/>
    <mergeCell ref="D101:AU103"/>
    <mergeCell ref="F119:AU120"/>
    <mergeCell ref="D125:AU127"/>
    <mergeCell ref="R211:AU211"/>
    <mergeCell ref="D215:AU216"/>
    <mergeCell ref="F255:AU256"/>
    <mergeCell ref="R261:AU261"/>
    <mergeCell ref="F213:AU214"/>
    <mergeCell ref="R236:AU236"/>
    <mergeCell ref="B15:AU15"/>
    <mergeCell ref="M417:AD417"/>
    <mergeCell ref="B33:J33"/>
    <mergeCell ref="K33:AU33"/>
    <mergeCell ref="AS31:AU31"/>
    <mergeCell ref="AQ31:AR31"/>
    <mergeCell ref="AL31:AP31"/>
    <mergeCell ref="AI31:AK31"/>
    <mergeCell ref="AG31:AH31"/>
    <mergeCell ref="B28:AU28"/>
    <mergeCell ref="B30:AU30"/>
    <mergeCell ref="B31:J31"/>
    <mergeCell ref="B17:AU19"/>
    <mergeCell ref="B29:J29"/>
    <mergeCell ref="Y29:AG29"/>
    <mergeCell ref="K29:X29"/>
  </mergeCells>
  <phoneticPr fontId="1"/>
  <dataValidations count="2">
    <dataValidation type="whole" operator="greaterThanOrEqual" allowBlank="1" showInputMessage="1" showErrorMessage="1" sqref="U50:V50 K36:L42 U43:V43 K44:L49 U63:V63 U66:V67 U70:V70 U79:V79 U88:V88 K293:L298 K92:L98 U99:V100 K110:L115 U116:V116 U105:V105 U124:V124 U129:V129 K148:L153 U177:V177 U184:V184 K178:L183 K223:L228 K247:L252 K270:L275" xr:uid="{00000000-0002-0000-0000-000000000000}">
      <formula1>0</formula1>
    </dataValidation>
    <dataValidation type="list" allowBlank="1" showInputMessage="1" showErrorMessage="1" sqref="AH29:AU29" xr:uid="{00000000-0002-0000-0000-000001000000}">
      <formula1>"北海道,東北,関東甲信越,中部,近畿,中国,四国,九州"</formula1>
    </dataValidation>
  </dataValidations>
  <pageMargins left="0.39370078740157483" right="0.39370078740157483" top="0.39370078740157483" bottom="0.62992125984251968" header="0.31496062992125984" footer="0.31496062992125984"/>
  <pageSetup paperSize="9" orientation="portrait" horizontalDpi="4294967293" r:id="rId1"/>
  <rowBreaks count="4" manualBreakCount="4">
    <brk id="25" max="16383" man="1"/>
    <brk id="168" max="16383" man="1"/>
    <brk id="274" max="16383" man="1"/>
    <brk id="411" max="16383" man="1"/>
  </rowBreaks>
  <ignoredErrors>
    <ignoredError sqref="P20 AI20 AI24 B3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81" r:id="rId4" name="Group Box 57">
              <controlPr defaultSize="0" autoFill="0" autoPict="0">
                <anchor moveWithCells="1" sizeWithCells="1">
                  <from>
                    <xdr:col>2</xdr:col>
                    <xdr:colOff>66675</xdr:colOff>
                    <xdr:row>137</xdr:row>
                    <xdr:rowOff>180975</xdr:rowOff>
                  </from>
                  <to>
                    <xdr:col>4</xdr:col>
                    <xdr:colOff>57150</xdr:colOff>
                    <xdr:row>141</xdr:row>
                    <xdr:rowOff>19050</xdr:rowOff>
                  </to>
                </anchor>
              </controlPr>
            </control>
          </mc:Choice>
        </mc:AlternateContent>
        <mc:AlternateContent xmlns:mc="http://schemas.openxmlformats.org/markup-compatibility/2006">
          <mc:Choice Requires="x14">
            <control shapeId="16006" r:id="rId5" name="Check Box 9862">
              <controlPr defaultSize="0" autoFill="0" autoLine="0" autoPict="0">
                <anchor moveWithCells="1" sizeWithCells="1">
                  <from>
                    <xdr:col>2</xdr:col>
                    <xdr:colOff>104775</xdr:colOff>
                    <xdr:row>386</xdr:row>
                    <xdr:rowOff>180975</xdr:rowOff>
                  </from>
                  <to>
                    <xdr:col>4</xdr:col>
                    <xdr:colOff>95250</xdr:colOff>
                    <xdr:row>387</xdr:row>
                    <xdr:rowOff>200025</xdr:rowOff>
                  </to>
                </anchor>
              </controlPr>
            </control>
          </mc:Choice>
        </mc:AlternateContent>
        <mc:AlternateContent xmlns:mc="http://schemas.openxmlformats.org/markup-compatibility/2006">
          <mc:Choice Requires="x14">
            <control shapeId="16007" r:id="rId6" name="Check Box 9863">
              <controlPr defaultSize="0" autoFill="0" autoLine="0" autoPict="0">
                <anchor moveWithCells="1" sizeWithCells="1">
                  <from>
                    <xdr:col>2</xdr:col>
                    <xdr:colOff>104775</xdr:colOff>
                    <xdr:row>387</xdr:row>
                    <xdr:rowOff>180975</xdr:rowOff>
                  </from>
                  <to>
                    <xdr:col>4</xdr:col>
                    <xdr:colOff>95250</xdr:colOff>
                    <xdr:row>388</xdr:row>
                    <xdr:rowOff>190500</xdr:rowOff>
                  </to>
                </anchor>
              </controlPr>
            </control>
          </mc:Choice>
        </mc:AlternateContent>
        <mc:AlternateContent xmlns:mc="http://schemas.openxmlformats.org/markup-compatibility/2006">
          <mc:Choice Requires="x14">
            <control shapeId="16008" r:id="rId7" name="Check Box 9864">
              <controlPr defaultSize="0" autoFill="0" autoLine="0" autoPict="0">
                <anchor moveWithCells="1" sizeWithCells="1">
                  <from>
                    <xdr:col>2</xdr:col>
                    <xdr:colOff>104775</xdr:colOff>
                    <xdr:row>388</xdr:row>
                    <xdr:rowOff>180975</xdr:rowOff>
                  </from>
                  <to>
                    <xdr:col>4</xdr:col>
                    <xdr:colOff>95250</xdr:colOff>
                    <xdr:row>389</xdr:row>
                    <xdr:rowOff>190500</xdr:rowOff>
                  </to>
                </anchor>
              </controlPr>
            </control>
          </mc:Choice>
        </mc:AlternateContent>
        <mc:AlternateContent xmlns:mc="http://schemas.openxmlformats.org/markup-compatibility/2006">
          <mc:Choice Requires="x14">
            <control shapeId="16009" r:id="rId8" name="Check Box 9865">
              <controlPr defaultSize="0" autoFill="0" autoLine="0" autoPict="0">
                <anchor moveWithCells="1" sizeWithCells="1">
                  <from>
                    <xdr:col>2</xdr:col>
                    <xdr:colOff>104775</xdr:colOff>
                    <xdr:row>389</xdr:row>
                    <xdr:rowOff>171450</xdr:rowOff>
                  </from>
                  <to>
                    <xdr:col>4</xdr:col>
                    <xdr:colOff>95250</xdr:colOff>
                    <xdr:row>390</xdr:row>
                    <xdr:rowOff>190500</xdr:rowOff>
                  </to>
                </anchor>
              </controlPr>
            </control>
          </mc:Choice>
        </mc:AlternateContent>
        <mc:AlternateContent xmlns:mc="http://schemas.openxmlformats.org/markup-compatibility/2006">
          <mc:Choice Requires="x14">
            <control shapeId="16010" r:id="rId9" name="Check Box 9866">
              <controlPr defaultSize="0" autoFill="0" autoLine="0" autoPict="0">
                <anchor moveWithCells="1" sizeWithCells="1">
                  <from>
                    <xdr:col>2</xdr:col>
                    <xdr:colOff>104775</xdr:colOff>
                    <xdr:row>390</xdr:row>
                    <xdr:rowOff>171450</xdr:rowOff>
                  </from>
                  <to>
                    <xdr:col>4</xdr:col>
                    <xdr:colOff>95250</xdr:colOff>
                    <xdr:row>391</xdr:row>
                    <xdr:rowOff>190500</xdr:rowOff>
                  </to>
                </anchor>
              </controlPr>
            </control>
          </mc:Choice>
        </mc:AlternateContent>
        <mc:AlternateContent xmlns:mc="http://schemas.openxmlformats.org/markup-compatibility/2006">
          <mc:Choice Requires="x14">
            <control shapeId="16011" r:id="rId10" name="Check Box 9867">
              <controlPr defaultSize="0" autoFill="0" autoLine="0" autoPict="0">
                <anchor moveWithCells="1" sizeWithCells="1">
                  <from>
                    <xdr:col>2</xdr:col>
                    <xdr:colOff>104775</xdr:colOff>
                    <xdr:row>391</xdr:row>
                    <xdr:rowOff>180975</xdr:rowOff>
                  </from>
                  <to>
                    <xdr:col>4</xdr:col>
                    <xdr:colOff>95250</xdr:colOff>
                    <xdr:row>392</xdr:row>
                    <xdr:rowOff>200025</xdr:rowOff>
                  </to>
                </anchor>
              </controlPr>
            </control>
          </mc:Choice>
        </mc:AlternateContent>
        <mc:AlternateContent xmlns:mc="http://schemas.openxmlformats.org/markup-compatibility/2006">
          <mc:Choice Requires="x14">
            <control shapeId="16012" r:id="rId11" name="Check Box 9868">
              <controlPr defaultSize="0" autoFill="0" autoLine="0" autoPict="0">
                <anchor moveWithCells="1" sizeWithCells="1">
                  <from>
                    <xdr:col>2</xdr:col>
                    <xdr:colOff>104775</xdr:colOff>
                    <xdr:row>392</xdr:row>
                    <xdr:rowOff>180975</xdr:rowOff>
                  </from>
                  <to>
                    <xdr:col>4</xdr:col>
                    <xdr:colOff>95250</xdr:colOff>
                    <xdr:row>393</xdr:row>
                    <xdr:rowOff>200025</xdr:rowOff>
                  </to>
                </anchor>
              </controlPr>
            </control>
          </mc:Choice>
        </mc:AlternateContent>
        <mc:AlternateContent xmlns:mc="http://schemas.openxmlformats.org/markup-compatibility/2006">
          <mc:Choice Requires="x14">
            <control shapeId="16013" r:id="rId12" name="Check Box 9869">
              <controlPr defaultSize="0" autoFill="0" autoLine="0" autoPict="0">
                <anchor moveWithCells="1" sizeWithCells="1">
                  <from>
                    <xdr:col>2</xdr:col>
                    <xdr:colOff>104775</xdr:colOff>
                    <xdr:row>393</xdr:row>
                    <xdr:rowOff>161925</xdr:rowOff>
                  </from>
                  <to>
                    <xdr:col>4</xdr:col>
                    <xdr:colOff>95250</xdr:colOff>
                    <xdr:row>394</xdr:row>
                    <xdr:rowOff>180975</xdr:rowOff>
                  </to>
                </anchor>
              </controlPr>
            </control>
          </mc:Choice>
        </mc:AlternateContent>
        <mc:AlternateContent xmlns:mc="http://schemas.openxmlformats.org/markup-compatibility/2006">
          <mc:Choice Requires="x14">
            <control shapeId="16014" r:id="rId13" name="Check Box 9870">
              <controlPr defaultSize="0" autoFill="0" autoLine="0" autoPict="0">
                <anchor moveWithCells="1" sizeWithCells="1">
                  <from>
                    <xdr:col>2</xdr:col>
                    <xdr:colOff>104775</xdr:colOff>
                    <xdr:row>394</xdr:row>
                    <xdr:rowOff>161925</xdr:rowOff>
                  </from>
                  <to>
                    <xdr:col>4</xdr:col>
                    <xdr:colOff>95250</xdr:colOff>
                    <xdr:row>395</xdr:row>
                    <xdr:rowOff>180975</xdr:rowOff>
                  </to>
                </anchor>
              </controlPr>
            </control>
          </mc:Choice>
        </mc:AlternateContent>
        <mc:AlternateContent xmlns:mc="http://schemas.openxmlformats.org/markup-compatibility/2006">
          <mc:Choice Requires="x14">
            <control shapeId="16015" r:id="rId14" name="Check Box 9871">
              <controlPr defaultSize="0" autoFill="0" autoLine="0" autoPict="0">
                <anchor moveWithCells="1" sizeWithCells="1">
                  <from>
                    <xdr:col>2</xdr:col>
                    <xdr:colOff>104775</xdr:colOff>
                    <xdr:row>395</xdr:row>
                    <xdr:rowOff>171450</xdr:rowOff>
                  </from>
                  <to>
                    <xdr:col>4</xdr:col>
                    <xdr:colOff>95250</xdr:colOff>
                    <xdr:row>396</xdr:row>
                    <xdr:rowOff>190500</xdr:rowOff>
                  </to>
                </anchor>
              </controlPr>
            </control>
          </mc:Choice>
        </mc:AlternateContent>
        <mc:AlternateContent xmlns:mc="http://schemas.openxmlformats.org/markup-compatibility/2006">
          <mc:Choice Requires="x14">
            <control shapeId="16016" r:id="rId15" name="Check Box 9872">
              <controlPr defaultSize="0" autoFill="0" autoLine="0" autoPict="0">
                <anchor moveWithCells="1" sizeWithCells="1">
                  <from>
                    <xdr:col>2</xdr:col>
                    <xdr:colOff>104775</xdr:colOff>
                    <xdr:row>396</xdr:row>
                    <xdr:rowOff>171450</xdr:rowOff>
                  </from>
                  <to>
                    <xdr:col>4</xdr:col>
                    <xdr:colOff>95250</xdr:colOff>
                    <xdr:row>397</xdr:row>
                    <xdr:rowOff>190500</xdr:rowOff>
                  </to>
                </anchor>
              </controlPr>
            </control>
          </mc:Choice>
        </mc:AlternateContent>
        <mc:AlternateContent xmlns:mc="http://schemas.openxmlformats.org/markup-compatibility/2006">
          <mc:Choice Requires="x14">
            <control shapeId="16103" r:id="rId16" name="Check Box 9959">
              <controlPr defaultSize="0" autoFill="0" autoLine="0" autoPict="0">
                <anchor moveWithCells="1" sizeWithCells="1">
                  <from>
                    <xdr:col>2</xdr:col>
                    <xdr:colOff>104775</xdr:colOff>
                    <xdr:row>397</xdr:row>
                    <xdr:rowOff>171450</xdr:rowOff>
                  </from>
                  <to>
                    <xdr:col>4</xdr:col>
                    <xdr:colOff>95250</xdr:colOff>
                    <xdr:row>398</xdr:row>
                    <xdr:rowOff>190500</xdr:rowOff>
                  </to>
                </anchor>
              </controlPr>
            </control>
          </mc:Choice>
        </mc:AlternateContent>
        <mc:AlternateContent xmlns:mc="http://schemas.openxmlformats.org/markup-compatibility/2006">
          <mc:Choice Requires="x14">
            <control shapeId="16003" r:id="rId17" name="Option Button 9859">
              <controlPr defaultSize="0" autoFill="0" autoLine="0" autoPict="0">
                <anchor moveWithCells="1" sizeWithCells="1">
                  <from>
                    <xdr:col>2</xdr:col>
                    <xdr:colOff>114300</xdr:colOff>
                    <xdr:row>381</xdr:row>
                    <xdr:rowOff>171450</xdr:rowOff>
                  </from>
                  <to>
                    <xdr:col>4</xdr:col>
                    <xdr:colOff>38100</xdr:colOff>
                    <xdr:row>383</xdr:row>
                    <xdr:rowOff>19050</xdr:rowOff>
                  </to>
                </anchor>
              </controlPr>
            </control>
          </mc:Choice>
        </mc:AlternateContent>
        <mc:AlternateContent xmlns:mc="http://schemas.openxmlformats.org/markup-compatibility/2006">
          <mc:Choice Requires="x14">
            <control shapeId="16004" r:id="rId18" name="Option Button 9860">
              <controlPr defaultSize="0" autoFill="0" autoLine="0" autoPict="0">
                <anchor moveWithCells="1" sizeWithCells="1">
                  <from>
                    <xdr:col>2</xdr:col>
                    <xdr:colOff>114300</xdr:colOff>
                    <xdr:row>382</xdr:row>
                    <xdr:rowOff>171450</xdr:rowOff>
                  </from>
                  <to>
                    <xdr:col>4</xdr:col>
                    <xdr:colOff>38100</xdr:colOff>
                    <xdr:row>384</xdr:row>
                    <xdr:rowOff>19050</xdr:rowOff>
                  </to>
                </anchor>
              </controlPr>
            </control>
          </mc:Choice>
        </mc:AlternateContent>
        <mc:AlternateContent xmlns:mc="http://schemas.openxmlformats.org/markup-compatibility/2006">
          <mc:Choice Requires="x14">
            <control shapeId="14514" r:id="rId19" name="Option Button 8370">
              <controlPr locked="0" defaultSize="0" autoFill="0" autoLine="0" autoPict="0">
                <anchor moveWithCells="1" sizeWithCells="1">
                  <from>
                    <xdr:col>2</xdr:col>
                    <xdr:colOff>114300</xdr:colOff>
                    <xdr:row>56</xdr:row>
                    <xdr:rowOff>180975</xdr:rowOff>
                  </from>
                  <to>
                    <xdr:col>4</xdr:col>
                    <xdr:colOff>28575</xdr:colOff>
                    <xdr:row>57</xdr:row>
                    <xdr:rowOff>171450</xdr:rowOff>
                  </to>
                </anchor>
              </controlPr>
            </control>
          </mc:Choice>
        </mc:AlternateContent>
        <mc:AlternateContent xmlns:mc="http://schemas.openxmlformats.org/markup-compatibility/2006">
          <mc:Choice Requires="x14">
            <control shapeId="14515" r:id="rId20" name="Option Button 8371">
              <controlPr locked="0" defaultSize="0" autoFill="0" autoLine="0" autoPict="0">
                <anchor moveWithCells="1" sizeWithCells="1">
                  <from>
                    <xdr:col>2</xdr:col>
                    <xdr:colOff>114300</xdr:colOff>
                    <xdr:row>57</xdr:row>
                    <xdr:rowOff>171450</xdr:rowOff>
                  </from>
                  <to>
                    <xdr:col>4</xdr:col>
                    <xdr:colOff>28575</xdr:colOff>
                    <xdr:row>58</xdr:row>
                    <xdr:rowOff>171450</xdr:rowOff>
                  </to>
                </anchor>
              </controlPr>
            </control>
          </mc:Choice>
        </mc:AlternateContent>
        <mc:AlternateContent xmlns:mc="http://schemas.openxmlformats.org/markup-compatibility/2006">
          <mc:Choice Requires="x14">
            <control shapeId="14516" r:id="rId21" name="Group Box 8372">
              <controlPr defaultSize="0" autoFill="0" autoPict="0">
                <anchor moveWithCells="1" sizeWithCells="1">
                  <from>
                    <xdr:col>2</xdr:col>
                    <xdr:colOff>76200</xdr:colOff>
                    <xdr:row>56</xdr:row>
                    <xdr:rowOff>161925</xdr:rowOff>
                  </from>
                  <to>
                    <xdr:col>4</xdr:col>
                    <xdr:colOff>66675</xdr:colOff>
                    <xdr:row>61</xdr:row>
                    <xdr:rowOff>9525</xdr:rowOff>
                  </to>
                </anchor>
              </controlPr>
            </control>
          </mc:Choice>
        </mc:AlternateContent>
        <mc:AlternateContent xmlns:mc="http://schemas.openxmlformats.org/markup-compatibility/2006">
          <mc:Choice Requires="x14">
            <control shapeId="14517" r:id="rId22" name="Option Button 8373">
              <controlPr locked="0" defaultSize="0" autoFill="0" autoLine="0" autoPict="0">
                <anchor moveWithCells="1" sizeWithCells="1">
                  <from>
                    <xdr:col>2</xdr:col>
                    <xdr:colOff>114300</xdr:colOff>
                    <xdr:row>58</xdr:row>
                    <xdr:rowOff>180975</xdr:rowOff>
                  </from>
                  <to>
                    <xdr:col>4</xdr:col>
                    <xdr:colOff>28575</xdr:colOff>
                    <xdr:row>59</xdr:row>
                    <xdr:rowOff>171450</xdr:rowOff>
                  </to>
                </anchor>
              </controlPr>
            </control>
          </mc:Choice>
        </mc:AlternateContent>
        <mc:AlternateContent xmlns:mc="http://schemas.openxmlformats.org/markup-compatibility/2006">
          <mc:Choice Requires="x14">
            <control shapeId="14518" r:id="rId23" name="Option Button 8374">
              <controlPr locked="0" defaultSize="0" autoFill="0" autoLine="0" autoPict="0">
                <anchor moveWithCells="1" sizeWithCells="1">
                  <from>
                    <xdr:col>2</xdr:col>
                    <xdr:colOff>114300</xdr:colOff>
                    <xdr:row>59</xdr:row>
                    <xdr:rowOff>171450</xdr:rowOff>
                  </from>
                  <to>
                    <xdr:col>4</xdr:col>
                    <xdr:colOff>28575</xdr:colOff>
                    <xdr:row>60</xdr:row>
                    <xdr:rowOff>171450</xdr:rowOff>
                  </to>
                </anchor>
              </controlPr>
            </control>
          </mc:Choice>
        </mc:AlternateContent>
        <mc:AlternateContent xmlns:mc="http://schemas.openxmlformats.org/markup-compatibility/2006">
          <mc:Choice Requires="x14">
            <control shapeId="11233" r:id="rId24" name="Option Button 6113">
              <controlPr locked="0" defaultSize="0" autoFill="0" autoLine="0" autoPict="0">
                <anchor moveWithCells="1" sizeWithCells="1">
                  <from>
                    <xdr:col>2</xdr:col>
                    <xdr:colOff>95250</xdr:colOff>
                    <xdr:row>199</xdr:row>
                    <xdr:rowOff>190500</xdr:rowOff>
                  </from>
                  <to>
                    <xdr:col>4</xdr:col>
                    <xdr:colOff>9525</xdr:colOff>
                    <xdr:row>200</xdr:row>
                    <xdr:rowOff>180975</xdr:rowOff>
                  </to>
                </anchor>
              </controlPr>
            </control>
          </mc:Choice>
        </mc:AlternateContent>
        <mc:AlternateContent xmlns:mc="http://schemas.openxmlformats.org/markup-compatibility/2006">
          <mc:Choice Requires="x14">
            <control shapeId="11234" r:id="rId25" name="Option Button 6114">
              <controlPr locked="0" defaultSize="0" autoFill="0" autoLine="0" autoPict="0">
                <anchor moveWithCells="1" sizeWithCells="1">
                  <from>
                    <xdr:col>2</xdr:col>
                    <xdr:colOff>95250</xdr:colOff>
                    <xdr:row>200</xdr:row>
                    <xdr:rowOff>180975</xdr:rowOff>
                  </from>
                  <to>
                    <xdr:col>4</xdr:col>
                    <xdr:colOff>9525</xdr:colOff>
                    <xdr:row>201</xdr:row>
                    <xdr:rowOff>180975</xdr:rowOff>
                  </to>
                </anchor>
              </controlPr>
            </control>
          </mc:Choice>
        </mc:AlternateContent>
        <mc:AlternateContent xmlns:mc="http://schemas.openxmlformats.org/markup-compatibility/2006">
          <mc:Choice Requires="x14">
            <control shapeId="11235" r:id="rId26" name="Group Box 6115">
              <controlPr defaultSize="0" autoFill="0" autoPict="0">
                <anchor moveWithCells="1" sizeWithCells="1">
                  <from>
                    <xdr:col>2</xdr:col>
                    <xdr:colOff>57150</xdr:colOff>
                    <xdr:row>199</xdr:row>
                    <xdr:rowOff>171450</xdr:rowOff>
                  </from>
                  <to>
                    <xdr:col>4</xdr:col>
                    <xdr:colOff>47625</xdr:colOff>
                    <xdr:row>204</xdr:row>
                    <xdr:rowOff>19050</xdr:rowOff>
                  </to>
                </anchor>
              </controlPr>
            </control>
          </mc:Choice>
        </mc:AlternateContent>
        <mc:AlternateContent xmlns:mc="http://schemas.openxmlformats.org/markup-compatibility/2006">
          <mc:Choice Requires="x14">
            <control shapeId="11236" r:id="rId27" name="Option Button 6116">
              <controlPr locked="0" defaultSize="0" autoFill="0" autoLine="0" autoPict="0">
                <anchor moveWithCells="1" sizeWithCells="1">
                  <from>
                    <xdr:col>2</xdr:col>
                    <xdr:colOff>95250</xdr:colOff>
                    <xdr:row>201</xdr:row>
                    <xdr:rowOff>190500</xdr:rowOff>
                  </from>
                  <to>
                    <xdr:col>4</xdr:col>
                    <xdr:colOff>9525</xdr:colOff>
                    <xdr:row>202</xdr:row>
                    <xdr:rowOff>180975</xdr:rowOff>
                  </to>
                </anchor>
              </controlPr>
            </control>
          </mc:Choice>
        </mc:AlternateContent>
        <mc:AlternateContent xmlns:mc="http://schemas.openxmlformats.org/markup-compatibility/2006">
          <mc:Choice Requires="x14">
            <control shapeId="11237" r:id="rId28" name="Option Button 6117">
              <controlPr locked="0" defaultSize="0" autoFill="0" autoLine="0" autoPict="0">
                <anchor moveWithCells="1" sizeWithCells="1">
                  <from>
                    <xdr:col>2</xdr:col>
                    <xdr:colOff>95250</xdr:colOff>
                    <xdr:row>202</xdr:row>
                    <xdr:rowOff>180975</xdr:rowOff>
                  </from>
                  <to>
                    <xdr:col>4</xdr:col>
                    <xdr:colOff>9525</xdr:colOff>
                    <xdr:row>203</xdr:row>
                    <xdr:rowOff>180975</xdr:rowOff>
                  </to>
                </anchor>
              </controlPr>
            </control>
          </mc:Choice>
        </mc:AlternateContent>
        <mc:AlternateContent xmlns:mc="http://schemas.openxmlformats.org/markup-compatibility/2006">
          <mc:Choice Requires="x14">
            <control shapeId="8106" r:id="rId29" name="Group Box 4010">
              <controlPr defaultSize="0" autoFill="0" autoPict="0">
                <anchor moveWithCells="1" sizeWithCells="1">
                  <from>
                    <xdr:col>2</xdr:col>
                    <xdr:colOff>66675</xdr:colOff>
                    <xdr:row>301</xdr:row>
                    <xdr:rowOff>180975</xdr:rowOff>
                  </from>
                  <to>
                    <xdr:col>4</xdr:col>
                    <xdr:colOff>57150</xdr:colOff>
                    <xdr:row>307</xdr:row>
                    <xdr:rowOff>0</xdr:rowOff>
                  </to>
                </anchor>
              </controlPr>
            </control>
          </mc:Choice>
        </mc:AlternateContent>
        <mc:AlternateContent xmlns:mc="http://schemas.openxmlformats.org/markup-compatibility/2006">
          <mc:Choice Requires="x14">
            <control shapeId="8107" r:id="rId30" name="Check Box 4011">
              <controlPr defaultSize="0" autoFill="0" autoLine="0" autoPict="0">
                <anchor moveWithCells="1" sizeWithCells="1">
                  <from>
                    <xdr:col>2</xdr:col>
                    <xdr:colOff>95250</xdr:colOff>
                    <xdr:row>301</xdr:row>
                    <xdr:rowOff>200025</xdr:rowOff>
                  </from>
                  <to>
                    <xdr:col>4</xdr:col>
                    <xdr:colOff>28575</xdr:colOff>
                    <xdr:row>302</xdr:row>
                    <xdr:rowOff>190500</xdr:rowOff>
                  </to>
                </anchor>
              </controlPr>
            </control>
          </mc:Choice>
        </mc:AlternateContent>
        <mc:AlternateContent xmlns:mc="http://schemas.openxmlformats.org/markup-compatibility/2006">
          <mc:Choice Requires="x14">
            <control shapeId="8108" r:id="rId31" name="Check Box 4012">
              <controlPr defaultSize="0" autoFill="0" autoLine="0" autoPict="0">
                <anchor moveWithCells="1" sizeWithCells="1">
                  <from>
                    <xdr:col>2</xdr:col>
                    <xdr:colOff>95250</xdr:colOff>
                    <xdr:row>302</xdr:row>
                    <xdr:rowOff>200025</xdr:rowOff>
                  </from>
                  <to>
                    <xdr:col>4</xdr:col>
                    <xdr:colOff>28575</xdr:colOff>
                    <xdr:row>303</xdr:row>
                    <xdr:rowOff>190500</xdr:rowOff>
                  </to>
                </anchor>
              </controlPr>
            </control>
          </mc:Choice>
        </mc:AlternateContent>
        <mc:AlternateContent xmlns:mc="http://schemas.openxmlformats.org/markup-compatibility/2006">
          <mc:Choice Requires="x14">
            <control shapeId="8109" r:id="rId32" name="Check Box 4013">
              <controlPr defaultSize="0" autoFill="0" autoLine="0" autoPict="0">
                <anchor moveWithCells="1" sizeWithCells="1">
                  <from>
                    <xdr:col>2</xdr:col>
                    <xdr:colOff>95250</xdr:colOff>
                    <xdr:row>303</xdr:row>
                    <xdr:rowOff>190500</xdr:rowOff>
                  </from>
                  <to>
                    <xdr:col>4</xdr:col>
                    <xdr:colOff>28575</xdr:colOff>
                    <xdr:row>304</xdr:row>
                    <xdr:rowOff>190500</xdr:rowOff>
                  </to>
                </anchor>
              </controlPr>
            </control>
          </mc:Choice>
        </mc:AlternateContent>
        <mc:AlternateContent xmlns:mc="http://schemas.openxmlformats.org/markup-compatibility/2006">
          <mc:Choice Requires="x14">
            <control shapeId="8110" r:id="rId33" name="Check Box 4014">
              <controlPr defaultSize="0" autoFill="0" autoLine="0" autoPict="0">
                <anchor moveWithCells="1" sizeWithCells="1">
                  <from>
                    <xdr:col>2</xdr:col>
                    <xdr:colOff>95250</xdr:colOff>
                    <xdr:row>304</xdr:row>
                    <xdr:rowOff>190500</xdr:rowOff>
                  </from>
                  <to>
                    <xdr:col>4</xdr:col>
                    <xdr:colOff>28575</xdr:colOff>
                    <xdr:row>305</xdr:row>
                    <xdr:rowOff>190500</xdr:rowOff>
                  </to>
                </anchor>
              </controlPr>
            </control>
          </mc:Choice>
        </mc:AlternateContent>
        <mc:AlternateContent xmlns:mc="http://schemas.openxmlformats.org/markup-compatibility/2006">
          <mc:Choice Requires="x14">
            <control shapeId="8111" r:id="rId34" name="Check Box 4015">
              <controlPr defaultSize="0" autoFill="0" autoLine="0" autoPict="0">
                <anchor moveWithCells="1" sizeWithCells="1">
                  <from>
                    <xdr:col>2</xdr:col>
                    <xdr:colOff>95250</xdr:colOff>
                    <xdr:row>305</xdr:row>
                    <xdr:rowOff>190500</xdr:rowOff>
                  </from>
                  <to>
                    <xdr:col>4</xdr:col>
                    <xdr:colOff>28575</xdr:colOff>
                    <xdr:row>306</xdr:row>
                    <xdr:rowOff>190500</xdr:rowOff>
                  </to>
                </anchor>
              </controlPr>
            </control>
          </mc:Choice>
        </mc:AlternateContent>
        <mc:AlternateContent xmlns:mc="http://schemas.openxmlformats.org/markup-compatibility/2006">
          <mc:Choice Requires="x14">
            <control shapeId="8100" r:id="rId35" name="Option Button 4004">
              <controlPr locked="0" defaultSize="0" autoFill="0" autoLine="0" autoPict="0">
                <anchor moveWithCells="1" sizeWithCells="1">
                  <from>
                    <xdr:col>2</xdr:col>
                    <xdr:colOff>95250</xdr:colOff>
                    <xdr:row>292</xdr:row>
                    <xdr:rowOff>190500</xdr:rowOff>
                  </from>
                  <to>
                    <xdr:col>4</xdr:col>
                    <xdr:colOff>9525</xdr:colOff>
                    <xdr:row>293</xdr:row>
                    <xdr:rowOff>180975</xdr:rowOff>
                  </to>
                </anchor>
              </controlPr>
            </control>
          </mc:Choice>
        </mc:AlternateContent>
        <mc:AlternateContent xmlns:mc="http://schemas.openxmlformats.org/markup-compatibility/2006">
          <mc:Choice Requires="x14">
            <control shapeId="8101" r:id="rId36" name="Option Button 4005">
              <controlPr locked="0" defaultSize="0" autoFill="0" autoLine="0" autoPict="0">
                <anchor moveWithCells="1" sizeWithCells="1">
                  <from>
                    <xdr:col>2</xdr:col>
                    <xdr:colOff>95250</xdr:colOff>
                    <xdr:row>293</xdr:row>
                    <xdr:rowOff>180975</xdr:rowOff>
                  </from>
                  <to>
                    <xdr:col>4</xdr:col>
                    <xdr:colOff>9525</xdr:colOff>
                    <xdr:row>294</xdr:row>
                    <xdr:rowOff>180975</xdr:rowOff>
                  </to>
                </anchor>
              </controlPr>
            </control>
          </mc:Choice>
        </mc:AlternateContent>
        <mc:AlternateContent xmlns:mc="http://schemas.openxmlformats.org/markup-compatibility/2006">
          <mc:Choice Requires="x14">
            <control shapeId="8102" r:id="rId37" name="Group Box 4006">
              <controlPr defaultSize="0" autoFill="0" autoPict="0">
                <anchor moveWithCells="1" sizeWithCells="1">
                  <from>
                    <xdr:col>2</xdr:col>
                    <xdr:colOff>57150</xdr:colOff>
                    <xdr:row>292</xdr:row>
                    <xdr:rowOff>171450</xdr:rowOff>
                  </from>
                  <to>
                    <xdr:col>4</xdr:col>
                    <xdr:colOff>47625</xdr:colOff>
                    <xdr:row>298</xdr:row>
                    <xdr:rowOff>0</xdr:rowOff>
                  </to>
                </anchor>
              </controlPr>
            </control>
          </mc:Choice>
        </mc:AlternateContent>
        <mc:AlternateContent xmlns:mc="http://schemas.openxmlformats.org/markup-compatibility/2006">
          <mc:Choice Requires="x14">
            <control shapeId="8103" r:id="rId38" name="Option Button 4007">
              <controlPr locked="0" defaultSize="0" autoFill="0" autoLine="0" autoPict="0">
                <anchor moveWithCells="1" sizeWithCells="1">
                  <from>
                    <xdr:col>2</xdr:col>
                    <xdr:colOff>95250</xdr:colOff>
                    <xdr:row>294</xdr:row>
                    <xdr:rowOff>190500</xdr:rowOff>
                  </from>
                  <to>
                    <xdr:col>4</xdr:col>
                    <xdr:colOff>9525</xdr:colOff>
                    <xdr:row>295</xdr:row>
                    <xdr:rowOff>180975</xdr:rowOff>
                  </to>
                </anchor>
              </controlPr>
            </control>
          </mc:Choice>
        </mc:AlternateContent>
        <mc:AlternateContent xmlns:mc="http://schemas.openxmlformats.org/markup-compatibility/2006">
          <mc:Choice Requires="x14">
            <control shapeId="8104" r:id="rId39" name="Option Button 4008">
              <controlPr locked="0" defaultSize="0" autoFill="0" autoLine="0" autoPict="0">
                <anchor moveWithCells="1" sizeWithCells="1">
                  <from>
                    <xdr:col>2</xdr:col>
                    <xdr:colOff>95250</xdr:colOff>
                    <xdr:row>295</xdr:row>
                    <xdr:rowOff>180975</xdr:rowOff>
                  </from>
                  <to>
                    <xdr:col>4</xdr:col>
                    <xdr:colOff>9525</xdr:colOff>
                    <xdr:row>296</xdr:row>
                    <xdr:rowOff>190500</xdr:rowOff>
                  </to>
                </anchor>
              </controlPr>
            </control>
          </mc:Choice>
        </mc:AlternateContent>
        <mc:AlternateContent xmlns:mc="http://schemas.openxmlformats.org/markup-compatibility/2006">
          <mc:Choice Requires="x14">
            <control shapeId="8105" r:id="rId40" name="Option Button 4009">
              <controlPr locked="0" defaultSize="0" autoFill="0" autoLine="0" autoPict="0">
                <anchor moveWithCells="1" sizeWithCells="1">
                  <from>
                    <xdr:col>2</xdr:col>
                    <xdr:colOff>95250</xdr:colOff>
                    <xdr:row>296</xdr:row>
                    <xdr:rowOff>180975</xdr:rowOff>
                  </from>
                  <to>
                    <xdr:col>4</xdr:col>
                    <xdr:colOff>9525</xdr:colOff>
                    <xdr:row>297</xdr:row>
                    <xdr:rowOff>190500</xdr:rowOff>
                  </to>
                </anchor>
              </controlPr>
            </control>
          </mc:Choice>
        </mc:AlternateContent>
        <mc:AlternateContent xmlns:mc="http://schemas.openxmlformats.org/markup-compatibility/2006">
          <mc:Choice Requires="x14">
            <control shapeId="8095" r:id="rId41" name="Option Button 3999">
              <controlPr locked="0" defaultSize="0" autoFill="0" autoLine="0" autoPict="0">
                <anchor moveWithCells="1" sizeWithCells="1">
                  <from>
                    <xdr:col>2</xdr:col>
                    <xdr:colOff>104775</xdr:colOff>
                    <xdr:row>286</xdr:row>
                    <xdr:rowOff>200025</xdr:rowOff>
                  </from>
                  <to>
                    <xdr:col>4</xdr:col>
                    <xdr:colOff>19050</xdr:colOff>
                    <xdr:row>287</xdr:row>
                    <xdr:rowOff>190500</xdr:rowOff>
                  </to>
                </anchor>
              </controlPr>
            </control>
          </mc:Choice>
        </mc:AlternateContent>
        <mc:AlternateContent xmlns:mc="http://schemas.openxmlformats.org/markup-compatibility/2006">
          <mc:Choice Requires="x14">
            <control shapeId="8096" r:id="rId42" name="Option Button 4000">
              <controlPr locked="0" defaultSize="0" autoFill="0" autoLine="0" autoPict="0">
                <anchor moveWithCells="1" sizeWithCells="1">
                  <from>
                    <xdr:col>2</xdr:col>
                    <xdr:colOff>104775</xdr:colOff>
                    <xdr:row>287</xdr:row>
                    <xdr:rowOff>190500</xdr:rowOff>
                  </from>
                  <to>
                    <xdr:col>4</xdr:col>
                    <xdr:colOff>19050</xdr:colOff>
                    <xdr:row>288</xdr:row>
                    <xdr:rowOff>190500</xdr:rowOff>
                  </to>
                </anchor>
              </controlPr>
            </control>
          </mc:Choice>
        </mc:AlternateContent>
        <mc:AlternateContent xmlns:mc="http://schemas.openxmlformats.org/markup-compatibility/2006">
          <mc:Choice Requires="x14">
            <control shapeId="8097" r:id="rId43" name="Group Box 4001">
              <controlPr defaultSize="0" autoFill="0" autoPict="0">
                <anchor moveWithCells="1" sizeWithCells="1">
                  <from>
                    <xdr:col>2</xdr:col>
                    <xdr:colOff>66675</xdr:colOff>
                    <xdr:row>286</xdr:row>
                    <xdr:rowOff>180975</xdr:rowOff>
                  </from>
                  <to>
                    <xdr:col>4</xdr:col>
                    <xdr:colOff>57150</xdr:colOff>
                    <xdr:row>291</xdr:row>
                    <xdr:rowOff>28575</xdr:rowOff>
                  </to>
                </anchor>
              </controlPr>
            </control>
          </mc:Choice>
        </mc:AlternateContent>
        <mc:AlternateContent xmlns:mc="http://schemas.openxmlformats.org/markup-compatibility/2006">
          <mc:Choice Requires="x14">
            <control shapeId="8098" r:id="rId44" name="Option Button 4002">
              <controlPr locked="0" defaultSize="0" autoFill="0" autoLine="0" autoPict="0">
                <anchor moveWithCells="1" sizeWithCells="1">
                  <from>
                    <xdr:col>2</xdr:col>
                    <xdr:colOff>104775</xdr:colOff>
                    <xdr:row>288</xdr:row>
                    <xdr:rowOff>200025</xdr:rowOff>
                  </from>
                  <to>
                    <xdr:col>4</xdr:col>
                    <xdr:colOff>19050</xdr:colOff>
                    <xdr:row>289</xdr:row>
                    <xdr:rowOff>190500</xdr:rowOff>
                  </to>
                </anchor>
              </controlPr>
            </control>
          </mc:Choice>
        </mc:AlternateContent>
        <mc:AlternateContent xmlns:mc="http://schemas.openxmlformats.org/markup-compatibility/2006">
          <mc:Choice Requires="x14">
            <control shapeId="8099" r:id="rId45" name="Option Button 4003">
              <controlPr locked="0" defaultSize="0" autoFill="0" autoLine="0" autoPict="0">
                <anchor moveWithCells="1" sizeWithCells="1">
                  <from>
                    <xdr:col>2</xdr:col>
                    <xdr:colOff>104775</xdr:colOff>
                    <xdr:row>289</xdr:row>
                    <xdr:rowOff>190500</xdr:rowOff>
                  </from>
                  <to>
                    <xdr:col>4</xdr:col>
                    <xdr:colOff>19050</xdr:colOff>
                    <xdr:row>290</xdr:row>
                    <xdr:rowOff>190500</xdr:rowOff>
                  </to>
                </anchor>
              </controlPr>
            </control>
          </mc:Choice>
        </mc:AlternateContent>
        <mc:AlternateContent xmlns:mc="http://schemas.openxmlformats.org/markup-compatibility/2006">
          <mc:Choice Requires="x14">
            <control shapeId="8031" r:id="rId46" name="Group Box 3935">
              <controlPr defaultSize="0" autoFill="0" autoPict="0">
                <anchor moveWithCells="1" sizeWithCells="1">
                  <from>
                    <xdr:col>2</xdr:col>
                    <xdr:colOff>66675</xdr:colOff>
                    <xdr:row>278</xdr:row>
                    <xdr:rowOff>180975</xdr:rowOff>
                  </from>
                  <to>
                    <xdr:col>4</xdr:col>
                    <xdr:colOff>57150</xdr:colOff>
                    <xdr:row>284</xdr:row>
                    <xdr:rowOff>0</xdr:rowOff>
                  </to>
                </anchor>
              </controlPr>
            </control>
          </mc:Choice>
        </mc:AlternateContent>
        <mc:AlternateContent xmlns:mc="http://schemas.openxmlformats.org/markup-compatibility/2006">
          <mc:Choice Requires="x14">
            <control shapeId="8032" r:id="rId47" name="Check Box 3936">
              <controlPr defaultSize="0" autoFill="0" autoLine="0" autoPict="0">
                <anchor moveWithCells="1" sizeWithCells="1">
                  <from>
                    <xdr:col>2</xdr:col>
                    <xdr:colOff>95250</xdr:colOff>
                    <xdr:row>278</xdr:row>
                    <xdr:rowOff>200025</xdr:rowOff>
                  </from>
                  <to>
                    <xdr:col>4</xdr:col>
                    <xdr:colOff>28575</xdr:colOff>
                    <xdr:row>279</xdr:row>
                    <xdr:rowOff>190500</xdr:rowOff>
                  </to>
                </anchor>
              </controlPr>
            </control>
          </mc:Choice>
        </mc:AlternateContent>
        <mc:AlternateContent xmlns:mc="http://schemas.openxmlformats.org/markup-compatibility/2006">
          <mc:Choice Requires="x14">
            <control shapeId="8033" r:id="rId48" name="Check Box 3937">
              <controlPr defaultSize="0" autoFill="0" autoLine="0" autoPict="0">
                <anchor moveWithCells="1" sizeWithCells="1">
                  <from>
                    <xdr:col>2</xdr:col>
                    <xdr:colOff>95250</xdr:colOff>
                    <xdr:row>279</xdr:row>
                    <xdr:rowOff>200025</xdr:rowOff>
                  </from>
                  <to>
                    <xdr:col>4</xdr:col>
                    <xdr:colOff>28575</xdr:colOff>
                    <xdr:row>280</xdr:row>
                    <xdr:rowOff>190500</xdr:rowOff>
                  </to>
                </anchor>
              </controlPr>
            </control>
          </mc:Choice>
        </mc:AlternateContent>
        <mc:AlternateContent xmlns:mc="http://schemas.openxmlformats.org/markup-compatibility/2006">
          <mc:Choice Requires="x14">
            <control shapeId="8034" r:id="rId49" name="Check Box 3938">
              <controlPr defaultSize="0" autoFill="0" autoLine="0" autoPict="0">
                <anchor moveWithCells="1" sizeWithCells="1">
                  <from>
                    <xdr:col>2</xdr:col>
                    <xdr:colOff>95250</xdr:colOff>
                    <xdr:row>280</xdr:row>
                    <xdr:rowOff>190500</xdr:rowOff>
                  </from>
                  <to>
                    <xdr:col>4</xdr:col>
                    <xdr:colOff>28575</xdr:colOff>
                    <xdr:row>281</xdr:row>
                    <xdr:rowOff>190500</xdr:rowOff>
                  </to>
                </anchor>
              </controlPr>
            </control>
          </mc:Choice>
        </mc:AlternateContent>
        <mc:AlternateContent xmlns:mc="http://schemas.openxmlformats.org/markup-compatibility/2006">
          <mc:Choice Requires="x14">
            <control shapeId="8035" r:id="rId50" name="Check Box 3939">
              <controlPr defaultSize="0" autoFill="0" autoLine="0" autoPict="0">
                <anchor moveWithCells="1" sizeWithCells="1">
                  <from>
                    <xdr:col>2</xdr:col>
                    <xdr:colOff>95250</xdr:colOff>
                    <xdr:row>281</xdr:row>
                    <xdr:rowOff>190500</xdr:rowOff>
                  </from>
                  <to>
                    <xdr:col>4</xdr:col>
                    <xdr:colOff>28575</xdr:colOff>
                    <xdr:row>282</xdr:row>
                    <xdr:rowOff>190500</xdr:rowOff>
                  </to>
                </anchor>
              </controlPr>
            </control>
          </mc:Choice>
        </mc:AlternateContent>
        <mc:AlternateContent xmlns:mc="http://schemas.openxmlformats.org/markup-compatibility/2006">
          <mc:Choice Requires="x14">
            <control shapeId="8036" r:id="rId51" name="Check Box 3940">
              <controlPr defaultSize="0" autoFill="0" autoLine="0" autoPict="0">
                <anchor moveWithCells="1" sizeWithCells="1">
                  <from>
                    <xdr:col>2</xdr:col>
                    <xdr:colOff>95250</xdr:colOff>
                    <xdr:row>282</xdr:row>
                    <xdr:rowOff>190500</xdr:rowOff>
                  </from>
                  <to>
                    <xdr:col>4</xdr:col>
                    <xdr:colOff>28575</xdr:colOff>
                    <xdr:row>283</xdr:row>
                    <xdr:rowOff>190500</xdr:rowOff>
                  </to>
                </anchor>
              </controlPr>
            </control>
          </mc:Choice>
        </mc:AlternateContent>
        <mc:AlternateContent xmlns:mc="http://schemas.openxmlformats.org/markup-compatibility/2006">
          <mc:Choice Requires="x14">
            <control shapeId="8025" r:id="rId52" name="Option Button 3929">
              <controlPr locked="0" defaultSize="0" autoFill="0" autoLine="0" autoPict="0">
                <anchor moveWithCells="1" sizeWithCells="1">
                  <from>
                    <xdr:col>2</xdr:col>
                    <xdr:colOff>95250</xdr:colOff>
                    <xdr:row>269</xdr:row>
                    <xdr:rowOff>190500</xdr:rowOff>
                  </from>
                  <to>
                    <xdr:col>4</xdr:col>
                    <xdr:colOff>9525</xdr:colOff>
                    <xdr:row>270</xdr:row>
                    <xdr:rowOff>180975</xdr:rowOff>
                  </to>
                </anchor>
              </controlPr>
            </control>
          </mc:Choice>
        </mc:AlternateContent>
        <mc:AlternateContent xmlns:mc="http://schemas.openxmlformats.org/markup-compatibility/2006">
          <mc:Choice Requires="x14">
            <control shapeId="8026" r:id="rId53" name="Option Button 3930">
              <controlPr locked="0" defaultSize="0" autoFill="0" autoLine="0" autoPict="0">
                <anchor moveWithCells="1" sizeWithCells="1">
                  <from>
                    <xdr:col>2</xdr:col>
                    <xdr:colOff>95250</xdr:colOff>
                    <xdr:row>270</xdr:row>
                    <xdr:rowOff>180975</xdr:rowOff>
                  </from>
                  <to>
                    <xdr:col>4</xdr:col>
                    <xdr:colOff>9525</xdr:colOff>
                    <xdr:row>271</xdr:row>
                    <xdr:rowOff>180975</xdr:rowOff>
                  </to>
                </anchor>
              </controlPr>
            </control>
          </mc:Choice>
        </mc:AlternateContent>
        <mc:AlternateContent xmlns:mc="http://schemas.openxmlformats.org/markup-compatibility/2006">
          <mc:Choice Requires="x14">
            <control shapeId="8027" r:id="rId54" name="Group Box 3931">
              <controlPr defaultSize="0" autoFill="0" autoPict="0">
                <anchor moveWithCells="1" sizeWithCells="1">
                  <from>
                    <xdr:col>2</xdr:col>
                    <xdr:colOff>57150</xdr:colOff>
                    <xdr:row>269</xdr:row>
                    <xdr:rowOff>171450</xdr:rowOff>
                  </from>
                  <to>
                    <xdr:col>4</xdr:col>
                    <xdr:colOff>47625</xdr:colOff>
                    <xdr:row>275</xdr:row>
                    <xdr:rowOff>0</xdr:rowOff>
                  </to>
                </anchor>
              </controlPr>
            </control>
          </mc:Choice>
        </mc:AlternateContent>
        <mc:AlternateContent xmlns:mc="http://schemas.openxmlformats.org/markup-compatibility/2006">
          <mc:Choice Requires="x14">
            <control shapeId="8028" r:id="rId55" name="Option Button 3932">
              <controlPr locked="0" defaultSize="0" autoFill="0" autoLine="0" autoPict="0">
                <anchor moveWithCells="1" sizeWithCells="1">
                  <from>
                    <xdr:col>2</xdr:col>
                    <xdr:colOff>95250</xdr:colOff>
                    <xdr:row>271</xdr:row>
                    <xdr:rowOff>190500</xdr:rowOff>
                  </from>
                  <to>
                    <xdr:col>4</xdr:col>
                    <xdr:colOff>9525</xdr:colOff>
                    <xdr:row>272</xdr:row>
                    <xdr:rowOff>180975</xdr:rowOff>
                  </to>
                </anchor>
              </controlPr>
            </control>
          </mc:Choice>
        </mc:AlternateContent>
        <mc:AlternateContent xmlns:mc="http://schemas.openxmlformats.org/markup-compatibility/2006">
          <mc:Choice Requires="x14">
            <control shapeId="8029" r:id="rId56" name="Option Button 3933">
              <controlPr locked="0" defaultSize="0" autoFill="0" autoLine="0" autoPict="0">
                <anchor moveWithCells="1" sizeWithCells="1">
                  <from>
                    <xdr:col>2</xdr:col>
                    <xdr:colOff>95250</xdr:colOff>
                    <xdr:row>272</xdr:row>
                    <xdr:rowOff>180975</xdr:rowOff>
                  </from>
                  <to>
                    <xdr:col>4</xdr:col>
                    <xdr:colOff>9525</xdr:colOff>
                    <xdr:row>273</xdr:row>
                    <xdr:rowOff>190500</xdr:rowOff>
                  </to>
                </anchor>
              </controlPr>
            </control>
          </mc:Choice>
        </mc:AlternateContent>
        <mc:AlternateContent xmlns:mc="http://schemas.openxmlformats.org/markup-compatibility/2006">
          <mc:Choice Requires="x14">
            <control shapeId="8030" r:id="rId57" name="Option Button 3934">
              <controlPr locked="0" defaultSize="0" autoFill="0" autoLine="0" autoPict="0">
                <anchor moveWithCells="1" sizeWithCells="1">
                  <from>
                    <xdr:col>2</xdr:col>
                    <xdr:colOff>95250</xdr:colOff>
                    <xdr:row>273</xdr:row>
                    <xdr:rowOff>180975</xdr:rowOff>
                  </from>
                  <to>
                    <xdr:col>4</xdr:col>
                    <xdr:colOff>9525</xdr:colOff>
                    <xdr:row>274</xdr:row>
                    <xdr:rowOff>190500</xdr:rowOff>
                  </to>
                </anchor>
              </controlPr>
            </control>
          </mc:Choice>
        </mc:AlternateContent>
        <mc:AlternateContent xmlns:mc="http://schemas.openxmlformats.org/markup-compatibility/2006">
          <mc:Choice Requires="x14">
            <control shapeId="8020" r:id="rId58" name="Option Button 3924">
              <controlPr locked="0" defaultSize="0" autoFill="0" autoLine="0" autoPict="0">
                <anchor moveWithCells="1" sizeWithCells="1">
                  <from>
                    <xdr:col>2</xdr:col>
                    <xdr:colOff>104775</xdr:colOff>
                    <xdr:row>263</xdr:row>
                    <xdr:rowOff>200025</xdr:rowOff>
                  </from>
                  <to>
                    <xdr:col>4</xdr:col>
                    <xdr:colOff>19050</xdr:colOff>
                    <xdr:row>264</xdr:row>
                    <xdr:rowOff>190500</xdr:rowOff>
                  </to>
                </anchor>
              </controlPr>
            </control>
          </mc:Choice>
        </mc:AlternateContent>
        <mc:AlternateContent xmlns:mc="http://schemas.openxmlformats.org/markup-compatibility/2006">
          <mc:Choice Requires="x14">
            <control shapeId="8021" r:id="rId59" name="Option Button 3925">
              <controlPr locked="0" defaultSize="0" autoFill="0" autoLine="0" autoPict="0">
                <anchor moveWithCells="1" sizeWithCells="1">
                  <from>
                    <xdr:col>2</xdr:col>
                    <xdr:colOff>104775</xdr:colOff>
                    <xdr:row>264</xdr:row>
                    <xdr:rowOff>190500</xdr:rowOff>
                  </from>
                  <to>
                    <xdr:col>4</xdr:col>
                    <xdr:colOff>19050</xdr:colOff>
                    <xdr:row>265</xdr:row>
                    <xdr:rowOff>190500</xdr:rowOff>
                  </to>
                </anchor>
              </controlPr>
            </control>
          </mc:Choice>
        </mc:AlternateContent>
        <mc:AlternateContent xmlns:mc="http://schemas.openxmlformats.org/markup-compatibility/2006">
          <mc:Choice Requires="x14">
            <control shapeId="8022" r:id="rId60" name="Group Box 3926">
              <controlPr defaultSize="0" autoFill="0" autoPict="0">
                <anchor moveWithCells="1" sizeWithCells="1">
                  <from>
                    <xdr:col>2</xdr:col>
                    <xdr:colOff>66675</xdr:colOff>
                    <xdr:row>263</xdr:row>
                    <xdr:rowOff>180975</xdr:rowOff>
                  </from>
                  <to>
                    <xdr:col>4</xdr:col>
                    <xdr:colOff>57150</xdr:colOff>
                    <xdr:row>268</xdr:row>
                    <xdr:rowOff>28575</xdr:rowOff>
                  </to>
                </anchor>
              </controlPr>
            </control>
          </mc:Choice>
        </mc:AlternateContent>
        <mc:AlternateContent xmlns:mc="http://schemas.openxmlformats.org/markup-compatibility/2006">
          <mc:Choice Requires="x14">
            <control shapeId="8023" r:id="rId61" name="Option Button 3927">
              <controlPr locked="0" defaultSize="0" autoFill="0" autoLine="0" autoPict="0">
                <anchor moveWithCells="1" sizeWithCells="1">
                  <from>
                    <xdr:col>2</xdr:col>
                    <xdr:colOff>104775</xdr:colOff>
                    <xdr:row>265</xdr:row>
                    <xdr:rowOff>200025</xdr:rowOff>
                  </from>
                  <to>
                    <xdr:col>4</xdr:col>
                    <xdr:colOff>19050</xdr:colOff>
                    <xdr:row>266</xdr:row>
                    <xdr:rowOff>190500</xdr:rowOff>
                  </to>
                </anchor>
              </controlPr>
            </control>
          </mc:Choice>
        </mc:AlternateContent>
        <mc:AlternateContent xmlns:mc="http://schemas.openxmlformats.org/markup-compatibility/2006">
          <mc:Choice Requires="x14">
            <control shapeId="8024" r:id="rId62" name="Option Button 3928">
              <controlPr locked="0" defaultSize="0" autoFill="0" autoLine="0" autoPict="0">
                <anchor moveWithCells="1" sizeWithCells="1">
                  <from>
                    <xdr:col>2</xdr:col>
                    <xdr:colOff>104775</xdr:colOff>
                    <xdr:row>266</xdr:row>
                    <xdr:rowOff>190500</xdr:rowOff>
                  </from>
                  <to>
                    <xdr:col>4</xdr:col>
                    <xdr:colOff>19050</xdr:colOff>
                    <xdr:row>267</xdr:row>
                    <xdr:rowOff>190500</xdr:rowOff>
                  </to>
                </anchor>
              </controlPr>
            </control>
          </mc:Choice>
        </mc:AlternateContent>
        <mc:AlternateContent xmlns:mc="http://schemas.openxmlformats.org/markup-compatibility/2006">
          <mc:Choice Requires="x14">
            <control shapeId="7974" r:id="rId63" name="Group Box 3878">
              <controlPr defaultSize="0" autoFill="0" autoPict="0">
                <anchor moveWithCells="1" sizeWithCells="1">
                  <from>
                    <xdr:col>2</xdr:col>
                    <xdr:colOff>66675</xdr:colOff>
                    <xdr:row>255</xdr:row>
                    <xdr:rowOff>180975</xdr:rowOff>
                  </from>
                  <to>
                    <xdr:col>4</xdr:col>
                    <xdr:colOff>57150</xdr:colOff>
                    <xdr:row>261</xdr:row>
                    <xdr:rowOff>0</xdr:rowOff>
                  </to>
                </anchor>
              </controlPr>
            </control>
          </mc:Choice>
        </mc:AlternateContent>
        <mc:AlternateContent xmlns:mc="http://schemas.openxmlformats.org/markup-compatibility/2006">
          <mc:Choice Requires="x14">
            <control shapeId="7975" r:id="rId64" name="Check Box 3879">
              <controlPr defaultSize="0" autoFill="0" autoLine="0" autoPict="0">
                <anchor moveWithCells="1" sizeWithCells="1">
                  <from>
                    <xdr:col>2</xdr:col>
                    <xdr:colOff>95250</xdr:colOff>
                    <xdr:row>255</xdr:row>
                    <xdr:rowOff>200025</xdr:rowOff>
                  </from>
                  <to>
                    <xdr:col>4</xdr:col>
                    <xdr:colOff>28575</xdr:colOff>
                    <xdr:row>256</xdr:row>
                    <xdr:rowOff>190500</xdr:rowOff>
                  </to>
                </anchor>
              </controlPr>
            </control>
          </mc:Choice>
        </mc:AlternateContent>
        <mc:AlternateContent xmlns:mc="http://schemas.openxmlformats.org/markup-compatibility/2006">
          <mc:Choice Requires="x14">
            <control shapeId="7976" r:id="rId65" name="Check Box 3880">
              <controlPr defaultSize="0" autoFill="0" autoLine="0" autoPict="0">
                <anchor moveWithCells="1" sizeWithCells="1">
                  <from>
                    <xdr:col>2</xdr:col>
                    <xdr:colOff>95250</xdr:colOff>
                    <xdr:row>256</xdr:row>
                    <xdr:rowOff>200025</xdr:rowOff>
                  </from>
                  <to>
                    <xdr:col>4</xdr:col>
                    <xdr:colOff>28575</xdr:colOff>
                    <xdr:row>257</xdr:row>
                    <xdr:rowOff>190500</xdr:rowOff>
                  </to>
                </anchor>
              </controlPr>
            </control>
          </mc:Choice>
        </mc:AlternateContent>
        <mc:AlternateContent xmlns:mc="http://schemas.openxmlformats.org/markup-compatibility/2006">
          <mc:Choice Requires="x14">
            <control shapeId="7977" r:id="rId66" name="Check Box 3881">
              <controlPr defaultSize="0" autoFill="0" autoLine="0" autoPict="0">
                <anchor moveWithCells="1" sizeWithCells="1">
                  <from>
                    <xdr:col>2</xdr:col>
                    <xdr:colOff>95250</xdr:colOff>
                    <xdr:row>257</xdr:row>
                    <xdr:rowOff>190500</xdr:rowOff>
                  </from>
                  <to>
                    <xdr:col>4</xdr:col>
                    <xdr:colOff>28575</xdr:colOff>
                    <xdr:row>258</xdr:row>
                    <xdr:rowOff>190500</xdr:rowOff>
                  </to>
                </anchor>
              </controlPr>
            </control>
          </mc:Choice>
        </mc:AlternateContent>
        <mc:AlternateContent xmlns:mc="http://schemas.openxmlformats.org/markup-compatibility/2006">
          <mc:Choice Requires="x14">
            <control shapeId="7978" r:id="rId67" name="Check Box 3882">
              <controlPr defaultSize="0" autoFill="0" autoLine="0" autoPict="0">
                <anchor moveWithCells="1" sizeWithCells="1">
                  <from>
                    <xdr:col>2</xdr:col>
                    <xdr:colOff>95250</xdr:colOff>
                    <xdr:row>258</xdr:row>
                    <xdr:rowOff>190500</xdr:rowOff>
                  </from>
                  <to>
                    <xdr:col>4</xdr:col>
                    <xdr:colOff>28575</xdr:colOff>
                    <xdr:row>259</xdr:row>
                    <xdr:rowOff>190500</xdr:rowOff>
                  </to>
                </anchor>
              </controlPr>
            </control>
          </mc:Choice>
        </mc:AlternateContent>
        <mc:AlternateContent xmlns:mc="http://schemas.openxmlformats.org/markup-compatibility/2006">
          <mc:Choice Requires="x14">
            <control shapeId="7979" r:id="rId68" name="Check Box 3883">
              <controlPr defaultSize="0" autoFill="0" autoLine="0" autoPict="0">
                <anchor moveWithCells="1" sizeWithCells="1">
                  <from>
                    <xdr:col>2</xdr:col>
                    <xdr:colOff>95250</xdr:colOff>
                    <xdr:row>259</xdr:row>
                    <xdr:rowOff>190500</xdr:rowOff>
                  </from>
                  <to>
                    <xdr:col>4</xdr:col>
                    <xdr:colOff>28575</xdr:colOff>
                    <xdr:row>260</xdr:row>
                    <xdr:rowOff>190500</xdr:rowOff>
                  </to>
                </anchor>
              </controlPr>
            </control>
          </mc:Choice>
        </mc:AlternateContent>
        <mc:AlternateContent xmlns:mc="http://schemas.openxmlformats.org/markup-compatibility/2006">
          <mc:Choice Requires="x14">
            <control shapeId="7968" r:id="rId69" name="Option Button 3872">
              <controlPr locked="0" defaultSize="0" autoFill="0" autoLine="0" autoPict="0">
                <anchor moveWithCells="1" sizeWithCells="1">
                  <from>
                    <xdr:col>2</xdr:col>
                    <xdr:colOff>95250</xdr:colOff>
                    <xdr:row>246</xdr:row>
                    <xdr:rowOff>190500</xdr:rowOff>
                  </from>
                  <to>
                    <xdr:col>4</xdr:col>
                    <xdr:colOff>9525</xdr:colOff>
                    <xdr:row>247</xdr:row>
                    <xdr:rowOff>180975</xdr:rowOff>
                  </to>
                </anchor>
              </controlPr>
            </control>
          </mc:Choice>
        </mc:AlternateContent>
        <mc:AlternateContent xmlns:mc="http://schemas.openxmlformats.org/markup-compatibility/2006">
          <mc:Choice Requires="x14">
            <control shapeId="7969" r:id="rId70" name="Option Button 3873">
              <controlPr locked="0" defaultSize="0" autoFill="0" autoLine="0" autoPict="0">
                <anchor moveWithCells="1" sizeWithCells="1">
                  <from>
                    <xdr:col>2</xdr:col>
                    <xdr:colOff>95250</xdr:colOff>
                    <xdr:row>247</xdr:row>
                    <xdr:rowOff>180975</xdr:rowOff>
                  </from>
                  <to>
                    <xdr:col>4</xdr:col>
                    <xdr:colOff>9525</xdr:colOff>
                    <xdr:row>248</xdr:row>
                    <xdr:rowOff>180975</xdr:rowOff>
                  </to>
                </anchor>
              </controlPr>
            </control>
          </mc:Choice>
        </mc:AlternateContent>
        <mc:AlternateContent xmlns:mc="http://schemas.openxmlformats.org/markup-compatibility/2006">
          <mc:Choice Requires="x14">
            <control shapeId="7970" r:id="rId71" name="Group Box 3874">
              <controlPr defaultSize="0" autoFill="0" autoPict="0">
                <anchor moveWithCells="1" sizeWithCells="1">
                  <from>
                    <xdr:col>2</xdr:col>
                    <xdr:colOff>57150</xdr:colOff>
                    <xdr:row>246</xdr:row>
                    <xdr:rowOff>171450</xdr:rowOff>
                  </from>
                  <to>
                    <xdr:col>4</xdr:col>
                    <xdr:colOff>47625</xdr:colOff>
                    <xdr:row>252</xdr:row>
                    <xdr:rowOff>0</xdr:rowOff>
                  </to>
                </anchor>
              </controlPr>
            </control>
          </mc:Choice>
        </mc:AlternateContent>
        <mc:AlternateContent xmlns:mc="http://schemas.openxmlformats.org/markup-compatibility/2006">
          <mc:Choice Requires="x14">
            <control shapeId="7971" r:id="rId72" name="Option Button 3875">
              <controlPr locked="0" defaultSize="0" autoFill="0" autoLine="0" autoPict="0">
                <anchor moveWithCells="1" sizeWithCells="1">
                  <from>
                    <xdr:col>2</xdr:col>
                    <xdr:colOff>95250</xdr:colOff>
                    <xdr:row>248</xdr:row>
                    <xdr:rowOff>190500</xdr:rowOff>
                  </from>
                  <to>
                    <xdr:col>4</xdr:col>
                    <xdr:colOff>9525</xdr:colOff>
                    <xdr:row>249</xdr:row>
                    <xdr:rowOff>180975</xdr:rowOff>
                  </to>
                </anchor>
              </controlPr>
            </control>
          </mc:Choice>
        </mc:AlternateContent>
        <mc:AlternateContent xmlns:mc="http://schemas.openxmlformats.org/markup-compatibility/2006">
          <mc:Choice Requires="x14">
            <control shapeId="7972" r:id="rId73" name="Option Button 3876">
              <controlPr locked="0" defaultSize="0" autoFill="0" autoLine="0" autoPict="0">
                <anchor moveWithCells="1" sizeWithCells="1">
                  <from>
                    <xdr:col>2</xdr:col>
                    <xdr:colOff>95250</xdr:colOff>
                    <xdr:row>249</xdr:row>
                    <xdr:rowOff>180975</xdr:rowOff>
                  </from>
                  <to>
                    <xdr:col>4</xdr:col>
                    <xdr:colOff>9525</xdr:colOff>
                    <xdr:row>250</xdr:row>
                    <xdr:rowOff>190500</xdr:rowOff>
                  </to>
                </anchor>
              </controlPr>
            </control>
          </mc:Choice>
        </mc:AlternateContent>
        <mc:AlternateContent xmlns:mc="http://schemas.openxmlformats.org/markup-compatibility/2006">
          <mc:Choice Requires="x14">
            <control shapeId="7973" r:id="rId74" name="Option Button 3877">
              <controlPr locked="0" defaultSize="0" autoFill="0" autoLine="0" autoPict="0">
                <anchor moveWithCells="1" sizeWithCells="1">
                  <from>
                    <xdr:col>2</xdr:col>
                    <xdr:colOff>95250</xdr:colOff>
                    <xdr:row>250</xdr:row>
                    <xdr:rowOff>180975</xdr:rowOff>
                  </from>
                  <to>
                    <xdr:col>4</xdr:col>
                    <xdr:colOff>9525</xdr:colOff>
                    <xdr:row>251</xdr:row>
                    <xdr:rowOff>190500</xdr:rowOff>
                  </to>
                </anchor>
              </controlPr>
            </control>
          </mc:Choice>
        </mc:AlternateContent>
        <mc:AlternateContent xmlns:mc="http://schemas.openxmlformats.org/markup-compatibility/2006">
          <mc:Choice Requires="x14">
            <control shapeId="7923" r:id="rId75" name="Option Button 3827">
              <controlPr locked="0" defaultSize="0" autoFill="0" autoLine="0" autoPict="0">
                <anchor moveWithCells="1" sizeWithCells="1">
                  <from>
                    <xdr:col>2</xdr:col>
                    <xdr:colOff>95250</xdr:colOff>
                    <xdr:row>222</xdr:row>
                    <xdr:rowOff>190500</xdr:rowOff>
                  </from>
                  <to>
                    <xdr:col>4</xdr:col>
                    <xdr:colOff>9525</xdr:colOff>
                    <xdr:row>223</xdr:row>
                    <xdr:rowOff>180975</xdr:rowOff>
                  </to>
                </anchor>
              </controlPr>
            </control>
          </mc:Choice>
        </mc:AlternateContent>
        <mc:AlternateContent xmlns:mc="http://schemas.openxmlformats.org/markup-compatibility/2006">
          <mc:Choice Requires="x14">
            <control shapeId="7924" r:id="rId76" name="Option Button 3828">
              <controlPr locked="0" defaultSize="0" autoFill="0" autoLine="0" autoPict="0">
                <anchor moveWithCells="1" sizeWithCells="1">
                  <from>
                    <xdr:col>2</xdr:col>
                    <xdr:colOff>95250</xdr:colOff>
                    <xdr:row>223</xdr:row>
                    <xdr:rowOff>180975</xdr:rowOff>
                  </from>
                  <to>
                    <xdr:col>4</xdr:col>
                    <xdr:colOff>9525</xdr:colOff>
                    <xdr:row>224</xdr:row>
                    <xdr:rowOff>180975</xdr:rowOff>
                  </to>
                </anchor>
              </controlPr>
            </control>
          </mc:Choice>
        </mc:AlternateContent>
        <mc:AlternateContent xmlns:mc="http://schemas.openxmlformats.org/markup-compatibility/2006">
          <mc:Choice Requires="x14">
            <control shapeId="7925" r:id="rId77" name="Group Box 3829">
              <controlPr defaultSize="0" autoFill="0" autoPict="0">
                <anchor moveWithCells="1" sizeWithCells="1">
                  <from>
                    <xdr:col>2</xdr:col>
                    <xdr:colOff>57150</xdr:colOff>
                    <xdr:row>222</xdr:row>
                    <xdr:rowOff>171450</xdr:rowOff>
                  </from>
                  <to>
                    <xdr:col>4</xdr:col>
                    <xdr:colOff>47625</xdr:colOff>
                    <xdr:row>228</xdr:row>
                    <xdr:rowOff>0</xdr:rowOff>
                  </to>
                </anchor>
              </controlPr>
            </control>
          </mc:Choice>
        </mc:AlternateContent>
        <mc:AlternateContent xmlns:mc="http://schemas.openxmlformats.org/markup-compatibility/2006">
          <mc:Choice Requires="x14">
            <control shapeId="7926" r:id="rId78" name="Option Button 3830">
              <controlPr locked="0" defaultSize="0" autoFill="0" autoLine="0" autoPict="0">
                <anchor moveWithCells="1" sizeWithCells="1">
                  <from>
                    <xdr:col>2</xdr:col>
                    <xdr:colOff>95250</xdr:colOff>
                    <xdr:row>224</xdr:row>
                    <xdr:rowOff>190500</xdr:rowOff>
                  </from>
                  <to>
                    <xdr:col>4</xdr:col>
                    <xdr:colOff>9525</xdr:colOff>
                    <xdr:row>225</xdr:row>
                    <xdr:rowOff>180975</xdr:rowOff>
                  </to>
                </anchor>
              </controlPr>
            </control>
          </mc:Choice>
        </mc:AlternateContent>
        <mc:AlternateContent xmlns:mc="http://schemas.openxmlformats.org/markup-compatibility/2006">
          <mc:Choice Requires="x14">
            <control shapeId="7927" r:id="rId79" name="Option Button 3831">
              <controlPr locked="0" defaultSize="0" autoFill="0" autoLine="0" autoPict="0">
                <anchor moveWithCells="1" sizeWithCells="1">
                  <from>
                    <xdr:col>2</xdr:col>
                    <xdr:colOff>95250</xdr:colOff>
                    <xdr:row>225</xdr:row>
                    <xdr:rowOff>180975</xdr:rowOff>
                  </from>
                  <to>
                    <xdr:col>4</xdr:col>
                    <xdr:colOff>9525</xdr:colOff>
                    <xdr:row>226</xdr:row>
                    <xdr:rowOff>190500</xdr:rowOff>
                  </to>
                </anchor>
              </controlPr>
            </control>
          </mc:Choice>
        </mc:AlternateContent>
        <mc:AlternateContent xmlns:mc="http://schemas.openxmlformats.org/markup-compatibility/2006">
          <mc:Choice Requires="x14">
            <control shapeId="7928" r:id="rId80" name="Option Button 3832">
              <controlPr locked="0" defaultSize="0" autoFill="0" autoLine="0" autoPict="0">
                <anchor moveWithCells="1" sizeWithCells="1">
                  <from>
                    <xdr:col>2</xdr:col>
                    <xdr:colOff>95250</xdr:colOff>
                    <xdr:row>226</xdr:row>
                    <xdr:rowOff>180975</xdr:rowOff>
                  </from>
                  <to>
                    <xdr:col>4</xdr:col>
                    <xdr:colOff>9525</xdr:colOff>
                    <xdr:row>227</xdr:row>
                    <xdr:rowOff>190500</xdr:rowOff>
                  </to>
                </anchor>
              </controlPr>
            </control>
          </mc:Choice>
        </mc:AlternateContent>
        <mc:AlternateContent xmlns:mc="http://schemas.openxmlformats.org/markup-compatibility/2006">
          <mc:Choice Requires="x14">
            <control shapeId="7866" r:id="rId81" name="Group Box 3770">
              <controlPr defaultSize="0" autoFill="0" autoPict="0">
                <anchor moveWithCells="1" sizeWithCells="1">
                  <from>
                    <xdr:col>2</xdr:col>
                    <xdr:colOff>66675</xdr:colOff>
                    <xdr:row>190</xdr:row>
                    <xdr:rowOff>180975</xdr:rowOff>
                  </from>
                  <to>
                    <xdr:col>4</xdr:col>
                    <xdr:colOff>57150</xdr:colOff>
                    <xdr:row>196</xdr:row>
                    <xdr:rowOff>0</xdr:rowOff>
                  </to>
                </anchor>
              </controlPr>
            </control>
          </mc:Choice>
        </mc:AlternateContent>
        <mc:AlternateContent xmlns:mc="http://schemas.openxmlformats.org/markup-compatibility/2006">
          <mc:Choice Requires="x14">
            <control shapeId="7867" r:id="rId82" name="Check Box 3771">
              <controlPr defaultSize="0" autoFill="0" autoLine="0" autoPict="0">
                <anchor moveWithCells="1" sizeWithCells="1">
                  <from>
                    <xdr:col>2</xdr:col>
                    <xdr:colOff>95250</xdr:colOff>
                    <xdr:row>190</xdr:row>
                    <xdr:rowOff>200025</xdr:rowOff>
                  </from>
                  <to>
                    <xdr:col>4</xdr:col>
                    <xdr:colOff>28575</xdr:colOff>
                    <xdr:row>191</xdr:row>
                    <xdr:rowOff>190500</xdr:rowOff>
                  </to>
                </anchor>
              </controlPr>
            </control>
          </mc:Choice>
        </mc:AlternateContent>
        <mc:AlternateContent xmlns:mc="http://schemas.openxmlformats.org/markup-compatibility/2006">
          <mc:Choice Requires="x14">
            <control shapeId="7868" r:id="rId83" name="Check Box 3772">
              <controlPr defaultSize="0" autoFill="0" autoLine="0" autoPict="0">
                <anchor moveWithCells="1" sizeWithCells="1">
                  <from>
                    <xdr:col>2</xdr:col>
                    <xdr:colOff>95250</xdr:colOff>
                    <xdr:row>191</xdr:row>
                    <xdr:rowOff>200025</xdr:rowOff>
                  </from>
                  <to>
                    <xdr:col>4</xdr:col>
                    <xdr:colOff>28575</xdr:colOff>
                    <xdr:row>192</xdr:row>
                    <xdr:rowOff>190500</xdr:rowOff>
                  </to>
                </anchor>
              </controlPr>
            </control>
          </mc:Choice>
        </mc:AlternateContent>
        <mc:AlternateContent xmlns:mc="http://schemas.openxmlformats.org/markup-compatibility/2006">
          <mc:Choice Requires="x14">
            <control shapeId="7869" r:id="rId84" name="Check Box 3773">
              <controlPr defaultSize="0" autoFill="0" autoLine="0" autoPict="0">
                <anchor moveWithCells="1" sizeWithCells="1">
                  <from>
                    <xdr:col>2</xdr:col>
                    <xdr:colOff>95250</xdr:colOff>
                    <xdr:row>192</xdr:row>
                    <xdr:rowOff>190500</xdr:rowOff>
                  </from>
                  <to>
                    <xdr:col>4</xdr:col>
                    <xdr:colOff>28575</xdr:colOff>
                    <xdr:row>193</xdr:row>
                    <xdr:rowOff>190500</xdr:rowOff>
                  </to>
                </anchor>
              </controlPr>
            </control>
          </mc:Choice>
        </mc:AlternateContent>
        <mc:AlternateContent xmlns:mc="http://schemas.openxmlformats.org/markup-compatibility/2006">
          <mc:Choice Requires="x14">
            <control shapeId="7870" r:id="rId85" name="Check Box 3774">
              <controlPr defaultSize="0" autoFill="0" autoLine="0" autoPict="0">
                <anchor moveWithCells="1" sizeWithCells="1">
                  <from>
                    <xdr:col>2</xdr:col>
                    <xdr:colOff>95250</xdr:colOff>
                    <xdr:row>193</xdr:row>
                    <xdr:rowOff>190500</xdr:rowOff>
                  </from>
                  <to>
                    <xdr:col>4</xdr:col>
                    <xdr:colOff>28575</xdr:colOff>
                    <xdr:row>194</xdr:row>
                    <xdr:rowOff>190500</xdr:rowOff>
                  </to>
                </anchor>
              </controlPr>
            </control>
          </mc:Choice>
        </mc:AlternateContent>
        <mc:AlternateContent xmlns:mc="http://schemas.openxmlformats.org/markup-compatibility/2006">
          <mc:Choice Requires="x14">
            <control shapeId="7871" r:id="rId86" name="Check Box 3775">
              <controlPr defaultSize="0" autoFill="0" autoLine="0" autoPict="0">
                <anchor moveWithCells="1" sizeWithCells="1">
                  <from>
                    <xdr:col>2</xdr:col>
                    <xdr:colOff>95250</xdr:colOff>
                    <xdr:row>194</xdr:row>
                    <xdr:rowOff>190500</xdr:rowOff>
                  </from>
                  <to>
                    <xdr:col>4</xdr:col>
                    <xdr:colOff>28575</xdr:colOff>
                    <xdr:row>195</xdr:row>
                    <xdr:rowOff>190500</xdr:rowOff>
                  </to>
                </anchor>
              </controlPr>
            </control>
          </mc:Choice>
        </mc:AlternateContent>
        <mc:AlternateContent xmlns:mc="http://schemas.openxmlformats.org/markup-compatibility/2006">
          <mc:Choice Requires="x14">
            <control shapeId="7860" r:id="rId87" name="Option Button 3764">
              <controlPr locked="0" defaultSize="0" autoFill="0" autoLine="0" autoPict="0">
                <anchor moveWithCells="1" sizeWithCells="1">
                  <from>
                    <xdr:col>2</xdr:col>
                    <xdr:colOff>95250</xdr:colOff>
                    <xdr:row>177</xdr:row>
                    <xdr:rowOff>190500</xdr:rowOff>
                  </from>
                  <to>
                    <xdr:col>4</xdr:col>
                    <xdr:colOff>9525</xdr:colOff>
                    <xdr:row>178</xdr:row>
                    <xdr:rowOff>180975</xdr:rowOff>
                  </to>
                </anchor>
              </controlPr>
            </control>
          </mc:Choice>
        </mc:AlternateContent>
        <mc:AlternateContent xmlns:mc="http://schemas.openxmlformats.org/markup-compatibility/2006">
          <mc:Choice Requires="x14">
            <control shapeId="7861" r:id="rId88" name="Option Button 3765">
              <controlPr locked="0" defaultSize="0" autoFill="0" autoLine="0" autoPict="0">
                <anchor moveWithCells="1" sizeWithCells="1">
                  <from>
                    <xdr:col>2</xdr:col>
                    <xdr:colOff>95250</xdr:colOff>
                    <xdr:row>178</xdr:row>
                    <xdr:rowOff>180975</xdr:rowOff>
                  </from>
                  <to>
                    <xdr:col>4</xdr:col>
                    <xdr:colOff>9525</xdr:colOff>
                    <xdr:row>179</xdr:row>
                    <xdr:rowOff>180975</xdr:rowOff>
                  </to>
                </anchor>
              </controlPr>
            </control>
          </mc:Choice>
        </mc:AlternateContent>
        <mc:AlternateContent xmlns:mc="http://schemas.openxmlformats.org/markup-compatibility/2006">
          <mc:Choice Requires="x14">
            <control shapeId="7862" r:id="rId89" name="Group Box 3766">
              <controlPr defaultSize="0" autoFill="0" autoPict="0">
                <anchor moveWithCells="1" sizeWithCells="1">
                  <from>
                    <xdr:col>2</xdr:col>
                    <xdr:colOff>57150</xdr:colOff>
                    <xdr:row>177</xdr:row>
                    <xdr:rowOff>171450</xdr:rowOff>
                  </from>
                  <to>
                    <xdr:col>4</xdr:col>
                    <xdr:colOff>47625</xdr:colOff>
                    <xdr:row>183</xdr:row>
                    <xdr:rowOff>0</xdr:rowOff>
                  </to>
                </anchor>
              </controlPr>
            </control>
          </mc:Choice>
        </mc:AlternateContent>
        <mc:AlternateContent xmlns:mc="http://schemas.openxmlformats.org/markup-compatibility/2006">
          <mc:Choice Requires="x14">
            <control shapeId="7863" r:id="rId90" name="Option Button 3767">
              <controlPr locked="0" defaultSize="0" autoFill="0" autoLine="0" autoPict="0">
                <anchor moveWithCells="1" sizeWithCells="1">
                  <from>
                    <xdr:col>2</xdr:col>
                    <xdr:colOff>95250</xdr:colOff>
                    <xdr:row>179</xdr:row>
                    <xdr:rowOff>190500</xdr:rowOff>
                  </from>
                  <to>
                    <xdr:col>4</xdr:col>
                    <xdr:colOff>9525</xdr:colOff>
                    <xdr:row>180</xdr:row>
                    <xdr:rowOff>180975</xdr:rowOff>
                  </to>
                </anchor>
              </controlPr>
            </control>
          </mc:Choice>
        </mc:AlternateContent>
        <mc:AlternateContent xmlns:mc="http://schemas.openxmlformats.org/markup-compatibility/2006">
          <mc:Choice Requires="x14">
            <control shapeId="7864" r:id="rId91" name="Option Button 3768">
              <controlPr locked="0" defaultSize="0" autoFill="0" autoLine="0" autoPict="0">
                <anchor moveWithCells="1" sizeWithCells="1">
                  <from>
                    <xdr:col>2</xdr:col>
                    <xdr:colOff>95250</xdr:colOff>
                    <xdr:row>180</xdr:row>
                    <xdr:rowOff>180975</xdr:rowOff>
                  </from>
                  <to>
                    <xdr:col>4</xdr:col>
                    <xdr:colOff>9525</xdr:colOff>
                    <xdr:row>181</xdr:row>
                    <xdr:rowOff>190500</xdr:rowOff>
                  </to>
                </anchor>
              </controlPr>
            </control>
          </mc:Choice>
        </mc:AlternateContent>
        <mc:AlternateContent xmlns:mc="http://schemas.openxmlformats.org/markup-compatibility/2006">
          <mc:Choice Requires="x14">
            <control shapeId="7865" r:id="rId92" name="Option Button 3769">
              <controlPr locked="0" defaultSize="0" autoFill="0" autoLine="0" autoPict="0">
                <anchor moveWithCells="1" sizeWithCells="1">
                  <from>
                    <xdr:col>2</xdr:col>
                    <xdr:colOff>95250</xdr:colOff>
                    <xdr:row>181</xdr:row>
                    <xdr:rowOff>180975</xdr:rowOff>
                  </from>
                  <to>
                    <xdr:col>4</xdr:col>
                    <xdr:colOff>9525</xdr:colOff>
                    <xdr:row>182</xdr:row>
                    <xdr:rowOff>190500</xdr:rowOff>
                  </to>
                </anchor>
              </controlPr>
            </control>
          </mc:Choice>
        </mc:AlternateContent>
        <mc:AlternateContent xmlns:mc="http://schemas.openxmlformats.org/markup-compatibility/2006">
          <mc:Choice Requires="x14">
            <control shapeId="7814" r:id="rId93" name="Group Box 3718">
              <controlPr defaultSize="0" autoFill="0" autoPict="0">
                <anchor moveWithCells="1" sizeWithCells="1">
                  <from>
                    <xdr:col>2</xdr:col>
                    <xdr:colOff>66675</xdr:colOff>
                    <xdr:row>155</xdr:row>
                    <xdr:rowOff>180975</xdr:rowOff>
                  </from>
                  <to>
                    <xdr:col>4</xdr:col>
                    <xdr:colOff>57150</xdr:colOff>
                    <xdr:row>161</xdr:row>
                    <xdr:rowOff>0</xdr:rowOff>
                  </to>
                </anchor>
              </controlPr>
            </control>
          </mc:Choice>
        </mc:AlternateContent>
        <mc:AlternateContent xmlns:mc="http://schemas.openxmlformats.org/markup-compatibility/2006">
          <mc:Choice Requires="x14">
            <control shapeId="7815" r:id="rId94" name="Check Box 3719">
              <controlPr defaultSize="0" autoFill="0" autoLine="0" autoPict="0">
                <anchor moveWithCells="1" sizeWithCells="1">
                  <from>
                    <xdr:col>2</xdr:col>
                    <xdr:colOff>95250</xdr:colOff>
                    <xdr:row>155</xdr:row>
                    <xdr:rowOff>200025</xdr:rowOff>
                  </from>
                  <to>
                    <xdr:col>4</xdr:col>
                    <xdr:colOff>28575</xdr:colOff>
                    <xdr:row>156</xdr:row>
                    <xdr:rowOff>190500</xdr:rowOff>
                  </to>
                </anchor>
              </controlPr>
            </control>
          </mc:Choice>
        </mc:AlternateContent>
        <mc:AlternateContent xmlns:mc="http://schemas.openxmlformats.org/markup-compatibility/2006">
          <mc:Choice Requires="x14">
            <control shapeId="7816" r:id="rId95" name="Check Box 3720">
              <controlPr defaultSize="0" autoFill="0" autoLine="0" autoPict="0">
                <anchor moveWithCells="1" sizeWithCells="1">
                  <from>
                    <xdr:col>2</xdr:col>
                    <xdr:colOff>95250</xdr:colOff>
                    <xdr:row>156</xdr:row>
                    <xdr:rowOff>200025</xdr:rowOff>
                  </from>
                  <to>
                    <xdr:col>4</xdr:col>
                    <xdr:colOff>28575</xdr:colOff>
                    <xdr:row>157</xdr:row>
                    <xdr:rowOff>190500</xdr:rowOff>
                  </to>
                </anchor>
              </controlPr>
            </control>
          </mc:Choice>
        </mc:AlternateContent>
        <mc:AlternateContent xmlns:mc="http://schemas.openxmlformats.org/markup-compatibility/2006">
          <mc:Choice Requires="x14">
            <control shapeId="7817" r:id="rId96" name="Check Box 3721">
              <controlPr defaultSize="0" autoFill="0" autoLine="0" autoPict="0">
                <anchor moveWithCells="1" sizeWithCells="1">
                  <from>
                    <xdr:col>2</xdr:col>
                    <xdr:colOff>95250</xdr:colOff>
                    <xdr:row>157</xdr:row>
                    <xdr:rowOff>190500</xdr:rowOff>
                  </from>
                  <to>
                    <xdr:col>4</xdr:col>
                    <xdr:colOff>28575</xdr:colOff>
                    <xdr:row>158</xdr:row>
                    <xdr:rowOff>190500</xdr:rowOff>
                  </to>
                </anchor>
              </controlPr>
            </control>
          </mc:Choice>
        </mc:AlternateContent>
        <mc:AlternateContent xmlns:mc="http://schemas.openxmlformats.org/markup-compatibility/2006">
          <mc:Choice Requires="x14">
            <control shapeId="7818" r:id="rId97" name="Check Box 3722">
              <controlPr defaultSize="0" autoFill="0" autoLine="0" autoPict="0">
                <anchor moveWithCells="1" sizeWithCells="1">
                  <from>
                    <xdr:col>2</xdr:col>
                    <xdr:colOff>95250</xdr:colOff>
                    <xdr:row>158</xdr:row>
                    <xdr:rowOff>190500</xdr:rowOff>
                  </from>
                  <to>
                    <xdr:col>4</xdr:col>
                    <xdr:colOff>28575</xdr:colOff>
                    <xdr:row>159</xdr:row>
                    <xdr:rowOff>190500</xdr:rowOff>
                  </to>
                </anchor>
              </controlPr>
            </control>
          </mc:Choice>
        </mc:AlternateContent>
        <mc:AlternateContent xmlns:mc="http://schemas.openxmlformats.org/markup-compatibility/2006">
          <mc:Choice Requires="x14">
            <control shapeId="7819" r:id="rId98" name="Check Box 3723">
              <controlPr defaultSize="0" autoFill="0" autoLine="0" autoPict="0">
                <anchor moveWithCells="1" sizeWithCells="1">
                  <from>
                    <xdr:col>2</xdr:col>
                    <xdr:colOff>95250</xdr:colOff>
                    <xdr:row>159</xdr:row>
                    <xdr:rowOff>190500</xdr:rowOff>
                  </from>
                  <to>
                    <xdr:col>4</xdr:col>
                    <xdr:colOff>28575</xdr:colOff>
                    <xdr:row>160</xdr:row>
                    <xdr:rowOff>190500</xdr:rowOff>
                  </to>
                </anchor>
              </controlPr>
            </control>
          </mc:Choice>
        </mc:AlternateContent>
        <mc:AlternateContent xmlns:mc="http://schemas.openxmlformats.org/markup-compatibility/2006">
          <mc:Choice Requires="x14">
            <control shapeId="7808" r:id="rId99" name="Option Button 3712">
              <controlPr locked="0" defaultSize="0" autoFill="0" autoLine="0" autoPict="0">
                <anchor moveWithCells="1" sizeWithCells="1">
                  <from>
                    <xdr:col>2</xdr:col>
                    <xdr:colOff>95250</xdr:colOff>
                    <xdr:row>147</xdr:row>
                    <xdr:rowOff>190500</xdr:rowOff>
                  </from>
                  <to>
                    <xdr:col>4</xdr:col>
                    <xdr:colOff>9525</xdr:colOff>
                    <xdr:row>148</xdr:row>
                    <xdr:rowOff>180975</xdr:rowOff>
                  </to>
                </anchor>
              </controlPr>
            </control>
          </mc:Choice>
        </mc:AlternateContent>
        <mc:AlternateContent xmlns:mc="http://schemas.openxmlformats.org/markup-compatibility/2006">
          <mc:Choice Requires="x14">
            <control shapeId="7809" r:id="rId100" name="Option Button 3713">
              <controlPr locked="0" defaultSize="0" autoFill="0" autoLine="0" autoPict="0">
                <anchor moveWithCells="1" sizeWithCells="1">
                  <from>
                    <xdr:col>2</xdr:col>
                    <xdr:colOff>95250</xdr:colOff>
                    <xdr:row>148</xdr:row>
                    <xdr:rowOff>180975</xdr:rowOff>
                  </from>
                  <to>
                    <xdr:col>4</xdr:col>
                    <xdr:colOff>9525</xdr:colOff>
                    <xdr:row>149</xdr:row>
                    <xdr:rowOff>180975</xdr:rowOff>
                  </to>
                </anchor>
              </controlPr>
            </control>
          </mc:Choice>
        </mc:AlternateContent>
        <mc:AlternateContent xmlns:mc="http://schemas.openxmlformats.org/markup-compatibility/2006">
          <mc:Choice Requires="x14">
            <control shapeId="7810" r:id="rId101" name="Group Box 3714">
              <controlPr defaultSize="0" autoFill="0" autoPict="0">
                <anchor moveWithCells="1" sizeWithCells="1">
                  <from>
                    <xdr:col>2</xdr:col>
                    <xdr:colOff>57150</xdr:colOff>
                    <xdr:row>147</xdr:row>
                    <xdr:rowOff>171450</xdr:rowOff>
                  </from>
                  <to>
                    <xdr:col>4</xdr:col>
                    <xdr:colOff>47625</xdr:colOff>
                    <xdr:row>153</xdr:row>
                    <xdr:rowOff>0</xdr:rowOff>
                  </to>
                </anchor>
              </controlPr>
            </control>
          </mc:Choice>
        </mc:AlternateContent>
        <mc:AlternateContent xmlns:mc="http://schemas.openxmlformats.org/markup-compatibility/2006">
          <mc:Choice Requires="x14">
            <control shapeId="7811" r:id="rId102" name="Option Button 3715">
              <controlPr locked="0" defaultSize="0" autoFill="0" autoLine="0" autoPict="0">
                <anchor moveWithCells="1" sizeWithCells="1">
                  <from>
                    <xdr:col>2</xdr:col>
                    <xdr:colOff>95250</xdr:colOff>
                    <xdr:row>149</xdr:row>
                    <xdr:rowOff>190500</xdr:rowOff>
                  </from>
                  <to>
                    <xdr:col>4</xdr:col>
                    <xdr:colOff>9525</xdr:colOff>
                    <xdr:row>150</xdr:row>
                    <xdr:rowOff>180975</xdr:rowOff>
                  </to>
                </anchor>
              </controlPr>
            </control>
          </mc:Choice>
        </mc:AlternateContent>
        <mc:AlternateContent xmlns:mc="http://schemas.openxmlformats.org/markup-compatibility/2006">
          <mc:Choice Requires="x14">
            <control shapeId="7812" r:id="rId103" name="Option Button 3716">
              <controlPr locked="0" defaultSize="0" autoFill="0" autoLine="0" autoPict="0">
                <anchor moveWithCells="1" sizeWithCells="1">
                  <from>
                    <xdr:col>2</xdr:col>
                    <xdr:colOff>95250</xdr:colOff>
                    <xdr:row>150</xdr:row>
                    <xdr:rowOff>180975</xdr:rowOff>
                  </from>
                  <to>
                    <xdr:col>4</xdr:col>
                    <xdr:colOff>9525</xdr:colOff>
                    <xdr:row>151</xdr:row>
                    <xdr:rowOff>190500</xdr:rowOff>
                  </to>
                </anchor>
              </controlPr>
            </control>
          </mc:Choice>
        </mc:AlternateContent>
        <mc:AlternateContent xmlns:mc="http://schemas.openxmlformats.org/markup-compatibility/2006">
          <mc:Choice Requires="x14">
            <control shapeId="7813" r:id="rId104" name="Option Button 3717">
              <controlPr locked="0" defaultSize="0" autoFill="0" autoLine="0" autoPict="0">
                <anchor moveWithCells="1" sizeWithCells="1">
                  <from>
                    <xdr:col>2</xdr:col>
                    <xdr:colOff>95250</xdr:colOff>
                    <xdr:row>151</xdr:row>
                    <xdr:rowOff>180975</xdr:rowOff>
                  </from>
                  <to>
                    <xdr:col>4</xdr:col>
                    <xdr:colOff>9525</xdr:colOff>
                    <xdr:row>152</xdr:row>
                    <xdr:rowOff>190500</xdr:rowOff>
                  </to>
                </anchor>
              </controlPr>
            </control>
          </mc:Choice>
        </mc:AlternateContent>
        <mc:AlternateContent xmlns:mc="http://schemas.openxmlformats.org/markup-compatibility/2006">
          <mc:Choice Requires="x14">
            <control shapeId="7680" r:id="rId105" name="Group Box 3584">
              <controlPr defaultSize="0" autoFill="0" autoPict="0">
                <anchor moveWithCells="1" sizeWithCells="1">
                  <from>
                    <xdr:col>2</xdr:col>
                    <xdr:colOff>66675</xdr:colOff>
                    <xdr:row>129</xdr:row>
                    <xdr:rowOff>180975</xdr:rowOff>
                  </from>
                  <to>
                    <xdr:col>4</xdr:col>
                    <xdr:colOff>57150</xdr:colOff>
                    <xdr:row>135</xdr:row>
                    <xdr:rowOff>0</xdr:rowOff>
                  </to>
                </anchor>
              </controlPr>
            </control>
          </mc:Choice>
        </mc:AlternateContent>
        <mc:AlternateContent xmlns:mc="http://schemas.openxmlformats.org/markup-compatibility/2006">
          <mc:Choice Requires="x14">
            <control shapeId="7681" r:id="rId106" name="Check Box 3585">
              <controlPr defaultSize="0" autoFill="0" autoLine="0" autoPict="0">
                <anchor moveWithCells="1" sizeWithCells="1">
                  <from>
                    <xdr:col>2</xdr:col>
                    <xdr:colOff>95250</xdr:colOff>
                    <xdr:row>129</xdr:row>
                    <xdr:rowOff>200025</xdr:rowOff>
                  </from>
                  <to>
                    <xdr:col>4</xdr:col>
                    <xdr:colOff>28575</xdr:colOff>
                    <xdr:row>130</xdr:row>
                    <xdr:rowOff>190500</xdr:rowOff>
                  </to>
                </anchor>
              </controlPr>
            </control>
          </mc:Choice>
        </mc:AlternateContent>
        <mc:AlternateContent xmlns:mc="http://schemas.openxmlformats.org/markup-compatibility/2006">
          <mc:Choice Requires="x14">
            <control shapeId="7682" r:id="rId107" name="Check Box 3586">
              <controlPr defaultSize="0" autoFill="0" autoLine="0" autoPict="0">
                <anchor moveWithCells="1" sizeWithCells="1">
                  <from>
                    <xdr:col>2</xdr:col>
                    <xdr:colOff>95250</xdr:colOff>
                    <xdr:row>130</xdr:row>
                    <xdr:rowOff>200025</xdr:rowOff>
                  </from>
                  <to>
                    <xdr:col>4</xdr:col>
                    <xdr:colOff>28575</xdr:colOff>
                    <xdr:row>131</xdr:row>
                    <xdr:rowOff>190500</xdr:rowOff>
                  </to>
                </anchor>
              </controlPr>
            </control>
          </mc:Choice>
        </mc:AlternateContent>
        <mc:AlternateContent xmlns:mc="http://schemas.openxmlformats.org/markup-compatibility/2006">
          <mc:Choice Requires="x14">
            <control shapeId="7683" r:id="rId108" name="Check Box 3587">
              <controlPr defaultSize="0" autoFill="0" autoLine="0" autoPict="0">
                <anchor moveWithCells="1" sizeWithCells="1">
                  <from>
                    <xdr:col>2</xdr:col>
                    <xdr:colOff>95250</xdr:colOff>
                    <xdr:row>131</xdr:row>
                    <xdr:rowOff>190500</xdr:rowOff>
                  </from>
                  <to>
                    <xdr:col>4</xdr:col>
                    <xdr:colOff>28575</xdr:colOff>
                    <xdr:row>132</xdr:row>
                    <xdr:rowOff>190500</xdr:rowOff>
                  </to>
                </anchor>
              </controlPr>
            </control>
          </mc:Choice>
        </mc:AlternateContent>
        <mc:AlternateContent xmlns:mc="http://schemas.openxmlformats.org/markup-compatibility/2006">
          <mc:Choice Requires="x14">
            <control shapeId="7684" r:id="rId109" name="Check Box 3588">
              <controlPr defaultSize="0" autoFill="0" autoLine="0" autoPict="0">
                <anchor moveWithCells="1" sizeWithCells="1">
                  <from>
                    <xdr:col>2</xdr:col>
                    <xdr:colOff>95250</xdr:colOff>
                    <xdr:row>132</xdr:row>
                    <xdr:rowOff>190500</xdr:rowOff>
                  </from>
                  <to>
                    <xdr:col>4</xdr:col>
                    <xdr:colOff>28575</xdr:colOff>
                    <xdr:row>133</xdr:row>
                    <xdr:rowOff>190500</xdr:rowOff>
                  </to>
                </anchor>
              </controlPr>
            </control>
          </mc:Choice>
        </mc:AlternateContent>
        <mc:AlternateContent xmlns:mc="http://schemas.openxmlformats.org/markup-compatibility/2006">
          <mc:Choice Requires="x14">
            <control shapeId="7685" r:id="rId110" name="Check Box 3589">
              <controlPr defaultSize="0" autoFill="0" autoLine="0" autoPict="0">
                <anchor moveWithCells="1" sizeWithCells="1">
                  <from>
                    <xdr:col>2</xdr:col>
                    <xdr:colOff>95250</xdr:colOff>
                    <xdr:row>133</xdr:row>
                    <xdr:rowOff>190500</xdr:rowOff>
                  </from>
                  <to>
                    <xdr:col>4</xdr:col>
                    <xdr:colOff>28575</xdr:colOff>
                    <xdr:row>134</xdr:row>
                    <xdr:rowOff>190500</xdr:rowOff>
                  </to>
                </anchor>
              </controlPr>
            </control>
          </mc:Choice>
        </mc:AlternateContent>
        <mc:AlternateContent xmlns:mc="http://schemas.openxmlformats.org/markup-compatibility/2006">
          <mc:Choice Requires="x14">
            <control shapeId="7677" r:id="rId111" name="Option Button 3581">
              <controlPr locked="0" defaultSize="0" autoFill="0" autoLine="0" autoPict="0">
                <anchor moveWithCells="1" sizeWithCells="1">
                  <from>
                    <xdr:col>2</xdr:col>
                    <xdr:colOff>104775</xdr:colOff>
                    <xdr:row>119</xdr:row>
                    <xdr:rowOff>180975</xdr:rowOff>
                  </from>
                  <to>
                    <xdr:col>4</xdr:col>
                    <xdr:colOff>38100</xdr:colOff>
                    <xdr:row>120</xdr:row>
                    <xdr:rowOff>190500</xdr:rowOff>
                  </to>
                </anchor>
              </controlPr>
            </control>
          </mc:Choice>
        </mc:AlternateContent>
        <mc:AlternateContent xmlns:mc="http://schemas.openxmlformats.org/markup-compatibility/2006">
          <mc:Choice Requires="x14">
            <control shapeId="7678" r:id="rId112" name="Option Button 3582">
              <controlPr locked="0" defaultSize="0" autoFill="0" autoLine="0" autoPict="0">
                <anchor moveWithCells="1" sizeWithCells="1">
                  <from>
                    <xdr:col>2</xdr:col>
                    <xdr:colOff>114300</xdr:colOff>
                    <xdr:row>120</xdr:row>
                    <xdr:rowOff>180975</xdr:rowOff>
                  </from>
                  <to>
                    <xdr:col>4</xdr:col>
                    <xdr:colOff>38100</xdr:colOff>
                    <xdr:row>121</xdr:row>
                    <xdr:rowOff>180975</xdr:rowOff>
                  </to>
                </anchor>
              </controlPr>
            </control>
          </mc:Choice>
        </mc:AlternateContent>
        <mc:AlternateContent xmlns:mc="http://schemas.openxmlformats.org/markup-compatibility/2006">
          <mc:Choice Requires="x14">
            <control shapeId="7679" r:id="rId113" name="Group Box 3583">
              <controlPr defaultSize="0" autoFill="0" autoPict="0">
                <anchor moveWithCells="1" sizeWithCells="1">
                  <from>
                    <xdr:col>2</xdr:col>
                    <xdr:colOff>47625</xdr:colOff>
                    <xdr:row>119</xdr:row>
                    <xdr:rowOff>161925</xdr:rowOff>
                  </from>
                  <to>
                    <xdr:col>4</xdr:col>
                    <xdr:colOff>104775</xdr:colOff>
                    <xdr:row>122</xdr:row>
                    <xdr:rowOff>28575</xdr:rowOff>
                  </to>
                </anchor>
              </controlPr>
            </control>
          </mc:Choice>
        </mc:AlternateContent>
        <mc:AlternateContent xmlns:mc="http://schemas.openxmlformats.org/markup-compatibility/2006">
          <mc:Choice Requires="x14">
            <control shapeId="7671" r:id="rId114" name="Option Button 3575">
              <controlPr locked="0" defaultSize="0" autoFill="0" autoLine="0" autoPict="0">
                <anchor moveWithCells="1" sizeWithCells="1">
                  <from>
                    <xdr:col>2</xdr:col>
                    <xdr:colOff>95250</xdr:colOff>
                    <xdr:row>109</xdr:row>
                    <xdr:rowOff>190500</xdr:rowOff>
                  </from>
                  <to>
                    <xdr:col>4</xdr:col>
                    <xdr:colOff>9525</xdr:colOff>
                    <xdr:row>110</xdr:row>
                    <xdr:rowOff>180975</xdr:rowOff>
                  </to>
                </anchor>
              </controlPr>
            </control>
          </mc:Choice>
        </mc:AlternateContent>
        <mc:AlternateContent xmlns:mc="http://schemas.openxmlformats.org/markup-compatibility/2006">
          <mc:Choice Requires="x14">
            <control shapeId="7672" r:id="rId115" name="Option Button 3576">
              <controlPr locked="0" defaultSize="0" autoFill="0" autoLine="0" autoPict="0">
                <anchor moveWithCells="1" sizeWithCells="1">
                  <from>
                    <xdr:col>2</xdr:col>
                    <xdr:colOff>95250</xdr:colOff>
                    <xdr:row>110</xdr:row>
                    <xdr:rowOff>180975</xdr:rowOff>
                  </from>
                  <to>
                    <xdr:col>4</xdr:col>
                    <xdr:colOff>9525</xdr:colOff>
                    <xdr:row>111</xdr:row>
                    <xdr:rowOff>180975</xdr:rowOff>
                  </to>
                </anchor>
              </controlPr>
            </control>
          </mc:Choice>
        </mc:AlternateContent>
        <mc:AlternateContent xmlns:mc="http://schemas.openxmlformats.org/markup-compatibility/2006">
          <mc:Choice Requires="x14">
            <control shapeId="7673" r:id="rId116" name="Group Box 3577">
              <controlPr defaultSize="0" autoFill="0" autoPict="0">
                <anchor moveWithCells="1" sizeWithCells="1">
                  <from>
                    <xdr:col>2</xdr:col>
                    <xdr:colOff>57150</xdr:colOff>
                    <xdr:row>109</xdr:row>
                    <xdr:rowOff>171450</xdr:rowOff>
                  </from>
                  <to>
                    <xdr:col>4</xdr:col>
                    <xdr:colOff>47625</xdr:colOff>
                    <xdr:row>115</xdr:row>
                    <xdr:rowOff>0</xdr:rowOff>
                  </to>
                </anchor>
              </controlPr>
            </control>
          </mc:Choice>
        </mc:AlternateContent>
        <mc:AlternateContent xmlns:mc="http://schemas.openxmlformats.org/markup-compatibility/2006">
          <mc:Choice Requires="x14">
            <control shapeId="7674" r:id="rId117" name="Option Button 3578">
              <controlPr locked="0" defaultSize="0" autoFill="0" autoLine="0" autoPict="0">
                <anchor moveWithCells="1" sizeWithCells="1">
                  <from>
                    <xdr:col>2</xdr:col>
                    <xdr:colOff>95250</xdr:colOff>
                    <xdr:row>111</xdr:row>
                    <xdr:rowOff>190500</xdr:rowOff>
                  </from>
                  <to>
                    <xdr:col>4</xdr:col>
                    <xdr:colOff>9525</xdr:colOff>
                    <xdr:row>112</xdr:row>
                    <xdr:rowOff>180975</xdr:rowOff>
                  </to>
                </anchor>
              </controlPr>
            </control>
          </mc:Choice>
        </mc:AlternateContent>
        <mc:AlternateContent xmlns:mc="http://schemas.openxmlformats.org/markup-compatibility/2006">
          <mc:Choice Requires="x14">
            <control shapeId="7675" r:id="rId118" name="Option Button 3579">
              <controlPr locked="0" defaultSize="0" autoFill="0" autoLine="0" autoPict="0">
                <anchor moveWithCells="1" sizeWithCells="1">
                  <from>
                    <xdr:col>2</xdr:col>
                    <xdr:colOff>95250</xdr:colOff>
                    <xdr:row>112</xdr:row>
                    <xdr:rowOff>180975</xdr:rowOff>
                  </from>
                  <to>
                    <xdr:col>4</xdr:col>
                    <xdr:colOff>9525</xdr:colOff>
                    <xdr:row>113</xdr:row>
                    <xdr:rowOff>190500</xdr:rowOff>
                  </to>
                </anchor>
              </controlPr>
            </control>
          </mc:Choice>
        </mc:AlternateContent>
        <mc:AlternateContent xmlns:mc="http://schemas.openxmlformats.org/markup-compatibility/2006">
          <mc:Choice Requires="x14">
            <control shapeId="7676" r:id="rId119" name="Option Button 3580">
              <controlPr locked="0" defaultSize="0" autoFill="0" autoLine="0" autoPict="0">
                <anchor moveWithCells="1" sizeWithCells="1">
                  <from>
                    <xdr:col>2</xdr:col>
                    <xdr:colOff>95250</xdr:colOff>
                    <xdr:row>113</xdr:row>
                    <xdr:rowOff>180975</xdr:rowOff>
                  </from>
                  <to>
                    <xdr:col>4</xdr:col>
                    <xdr:colOff>9525</xdr:colOff>
                    <xdr:row>114</xdr:row>
                    <xdr:rowOff>190500</xdr:rowOff>
                  </to>
                </anchor>
              </controlPr>
            </control>
          </mc:Choice>
        </mc:AlternateContent>
        <mc:AlternateContent xmlns:mc="http://schemas.openxmlformats.org/markup-compatibility/2006">
          <mc:Choice Requires="x14">
            <control shapeId="7668" r:id="rId120" name="Option Button 3572">
              <controlPr locked="0" defaultSize="0" autoFill="0" autoLine="0" autoPict="0">
                <anchor moveWithCells="1" sizeWithCells="1">
                  <from>
                    <xdr:col>2</xdr:col>
                    <xdr:colOff>95250</xdr:colOff>
                    <xdr:row>105</xdr:row>
                    <xdr:rowOff>190500</xdr:rowOff>
                  </from>
                  <to>
                    <xdr:col>4</xdr:col>
                    <xdr:colOff>28575</xdr:colOff>
                    <xdr:row>106</xdr:row>
                    <xdr:rowOff>190500</xdr:rowOff>
                  </to>
                </anchor>
              </controlPr>
            </control>
          </mc:Choice>
        </mc:AlternateContent>
        <mc:AlternateContent xmlns:mc="http://schemas.openxmlformats.org/markup-compatibility/2006">
          <mc:Choice Requires="x14">
            <control shapeId="7669" r:id="rId121" name="Option Button 3573">
              <controlPr locked="0" defaultSize="0" autoFill="0" autoLine="0" autoPict="0">
                <anchor moveWithCells="1" sizeWithCells="1">
                  <from>
                    <xdr:col>2</xdr:col>
                    <xdr:colOff>104775</xdr:colOff>
                    <xdr:row>106</xdr:row>
                    <xdr:rowOff>190500</xdr:rowOff>
                  </from>
                  <to>
                    <xdr:col>4</xdr:col>
                    <xdr:colOff>28575</xdr:colOff>
                    <xdr:row>107</xdr:row>
                    <xdr:rowOff>180975</xdr:rowOff>
                  </to>
                </anchor>
              </controlPr>
            </control>
          </mc:Choice>
        </mc:AlternateContent>
        <mc:AlternateContent xmlns:mc="http://schemas.openxmlformats.org/markup-compatibility/2006">
          <mc:Choice Requires="x14">
            <control shapeId="7670" r:id="rId122" name="Group Box 3574">
              <controlPr defaultSize="0" autoFill="0" autoPict="0">
                <anchor moveWithCells="1" sizeWithCells="1">
                  <from>
                    <xdr:col>2</xdr:col>
                    <xdr:colOff>38100</xdr:colOff>
                    <xdr:row>105</xdr:row>
                    <xdr:rowOff>171450</xdr:rowOff>
                  </from>
                  <to>
                    <xdr:col>4</xdr:col>
                    <xdr:colOff>95250</xdr:colOff>
                    <xdr:row>108</xdr:row>
                    <xdr:rowOff>28575</xdr:rowOff>
                  </to>
                </anchor>
              </controlPr>
            </control>
          </mc:Choice>
        </mc:AlternateContent>
        <mc:AlternateContent xmlns:mc="http://schemas.openxmlformats.org/markup-compatibility/2006">
          <mc:Choice Requires="x14">
            <control shapeId="7619" r:id="rId123" name="Option Button 3523">
              <controlPr locked="0" defaultSize="0" autoFill="0" autoLine="0" autoPict="0">
                <anchor moveWithCells="1" sizeWithCells="1">
                  <from>
                    <xdr:col>2</xdr:col>
                    <xdr:colOff>95250</xdr:colOff>
                    <xdr:row>92</xdr:row>
                    <xdr:rowOff>190500</xdr:rowOff>
                  </from>
                  <to>
                    <xdr:col>4</xdr:col>
                    <xdr:colOff>9525</xdr:colOff>
                    <xdr:row>93</xdr:row>
                    <xdr:rowOff>180975</xdr:rowOff>
                  </to>
                </anchor>
              </controlPr>
            </control>
          </mc:Choice>
        </mc:AlternateContent>
        <mc:AlternateContent xmlns:mc="http://schemas.openxmlformats.org/markup-compatibility/2006">
          <mc:Choice Requires="x14">
            <control shapeId="7620" r:id="rId124" name="Option Button 3524">
              <controlPr locked="0" defaultSize="0" autoFill="0" autoLine="0" autoPict="0">
                <anchor moveWithCells="1" sizeWithCells="1">
                  <from>
                    <xdr:col>2</xdr:col>
                    <xdr:colOff>95250</xdr:colOff>
                    <xdr:row>93</xdr:row>
                    <xdr:rowOff>180975</xdr:rowOff>
                  </from>
                  <to>
                    <xdr:col>4</xdr:col>
                    <xdr:colOff>9525</xdr:colOff>
                    <xdr:row>94</xdr:row>
                    <xdr:rowOff>180975</xdr:rowOff>
                  </to>
                </anchor>
              </controlPr>
            </control>
          </mc:Choice>
        </mc:AlternateContent>
        <mc:AlternateContent xmlns:mc="http://schemas.openxmlformats.org/markup-compatibility/2006">
          <mc:Choice Requires="x14">
            <control shapeId="7621" r:id="rId125" name="Group Box 3525">
              <controlPr defaultSize="0" autoFill="0" autoPict="0">
                <anchor moveWithCells="1" sizeWithCells="1">
                  <from>
                    <xdr:col>2</xdr:col>
                    <xdr:colOff>57150</xdr:colOff>
                    <xdr:row>92</xdr:row>
                    <xdr:rowOff>171450</xdr:rowOff>
                  </from>
                  <to>
                    <xdr:col>4</xdr:col>
                    <xdr:colOff>47625</xdr:colOff>
                    <xdr:row>98</xdr:row>
                    <xdr:rowOff>0</xdr:rowOff>
                  </to>
                </anchor>
              </controlPr>
            </control>
          </mc:Choice>
        </mc:AlternateContent>
        <mc:AlternateContent xmlns:mc="http://schemas.openxmlformats.org/markup-compatibility/2006">
          <mc:Choice Requires="x14">
            <control shapeId="7622" r:id="rId126" name="Option Button 3526">
              <controlPr locked="0" defaultSize="0" autoFill="0" autoLine="0" autoPict="0">
                <anchor moveWithCells="1" sizeWithCells="1">
                  <from>
                    <xdr:col>2</xdr:col>
                    <xdr:colOff>95250</xdr:colOff>
                    <xdr:row>94</xdr:row>
                    <xdr:rowOff>190500</xdr:rowOff>
                  </from>
                  <to>
                    <xdr:col>4</xdr:col>
                    <xdr:colOff>9525</xdr:colOff>
                    <xdr:row>95</xdr:row>
                    <xdr:rowOff>180975</xdr:rowOff>
                  </to>
                </anchor>
              </controlPr>
            </control>
          </mc:Choice>
        </mc:AlternateContent>
        <mc:AlternateContent xmlns:mc="http://schemas.openxmlformats.org/markup-compatibility/2006">
          <mc:Choice Requires="x14">
            <control shapeId="7623" r:id="rId127" name="Option Button 3527">
              <controlPr locked="0" defaultSize="0" autoFill="0" autoLine="0" autoPict="0">
                <anchor moveWithCells="1" sizeWithCells="1">
                  <from>
                    <xdr:col>2</xdr:col>
                    <xdr:colOff>95250</xdr:colOff>
                    <xdr:row>95</xdr:row>
                    <xdr:rowOff>180975</xdr:rowOff>
                  </from>
                  <to>
                    <xdr:col>4</xdr:col>
                    <xdr:colOff>9525</xdr:colOff>
                    <xdr:row>96</xdr:row>
                    <xdr:rowOff>190500</xdr:rowOff>
                  </to>
                </anchor>
              </controlPr>
            </control>
          </mc:Choice>
        </mc:AlternateContent>
        <mc:AlternateContent xmlns:mc="http://schemas.openxmlformats.org/markup-compatibility/2006">
          <mc:Choice Requires="x14">
            <control shapeId="7624" r:id="rId128" name="Option Button 3528">
              <controlPr locked="0" defaultSize="0" autoFill="0" autoLine="0" autoPict="0">
                <anchor moveWithCells="1" sizeWithCells="1">
                  <from>
                    <xdr:col>2</xdr:col>
                    <xdr:colOff>95250</xdr:colOff>
                    <xdr:row>96</xdr:row>
                    <xdr:rowOff>180975</xdr:rowOff>
                  </from>
                  <to>
                    <xdr:col>4</xdr:col>
                    <xdr:colOff>9525</xdr:colOff>
                    <xdr:row>97</xdr:row>
                    <xdr:rowOff>190500</xdr:rowOff>
                  </to>
                </anchor>
              </controlPr>
            </control>
          </mc:Choice>
        </mc:AlternateContent>
        <mc:AlternateContent xmlns:mc="http://schemas.openxmlformats.org/markup-compatibility/2006">
          <mc:Choice Requires="x14">
            <control shapeId="7574" r:id="rId129" name="Option Button 3478">
              <controlPr locked="0" defaultSize="0" autoFill="0" autoLine="0" autoPict="0">
                <anchor moveWithCells="1" sizeWithCells="1">
                  <from>
                    <xdr:col>2</xdr:col>
                    <xdr:colOff>104775</xdr:colOff>
                    <xdr:row>81</xdr:row>
                    <xdr:rowOff>9525</xdr:rowOff>
                  </from>
                  <to>
                    <xdr:col>4</xdr:col>
                    <xdr:colOff>19050</xdr:colOff>
                    <xdr:row>81</xdr:row>
                    <xdr:rowOff>200025</xdr:rowOff>
                  </to>
                </anchor>
              </controlPr>
            </control>
          </mc:Choice>
        </mc:AlternateContent>
        <mc:AlternateContent xmlns:mc="http://schemas.openxmlformats.org/markup-compatibility/2006">
          <mc:Choice Requires="x14">
            <control shapeId="7575" r:id="rId130" name="Option Button 3479">
              <controlPr locked="0" defaultSize="0" autoFill="0" autoLine="0" autoPict="0">
                <anchor moveWithCells="1" sizeWithCells="1">
                  <from>
                    <xdr:col>2</xdr:col>
                    <xdr:colOff>104775</xdr:colOff>
                    <xdr:row>81</xdr:row>
                    <xdr:rowOff>200025</xdr:rowOff>
                  </from>
                  <to>
                    <xdr:col>4</xdr:col>
                    <xdr:colOff>19050</xdr:colOff>
                    <xdr:row>82</xdr:row>
                    <xdr:rowOff>200025</xdr:rowOff>
                  </to>
                </anchor>
              </controlPr>
            </control>
          </mc:Choice>
        </mc:AlternateContent>
        <mc:AlternateContent xmlns:mc="http://schemas.openxmlformats.org/markup-compatibility/2006">
          <mc:Choice Requires="x14">
            <control shapeId="7576" r:id="rId131" name="Group Box 3480">
              <controlPr defaultSize="0" autoFill="0" autoPict="0">
                <anchor moveWithCells="1" sizeWithCells="1">
                  <from>
                    <xdr:col>2</xdr:col>
                    <xdr:colOff>66675</xdr:colOff>
                    <xdr:row>80</xdr:row>
                    <xdr:rowOff>190500</xdr:rowOff>
                  </from>
                  <to>
                    <xdr:col>4</xdr:col>
                    <xdr:colOff>57150</xdr:colOff>
                    <xdr:row>86</xdr:row>
                    <xdr:rowOff>9525</xdr:rowOff>
                  </to>
                </anchor>
              </controlPr>
            </control>
          </mc:Choice>
        </mc:AlternateContent>
        <mc:AlternateContent xmlns:mc="http://schemas.openxmlformats.org/markup-compatibility/2006">
          <mc:Choice Requires="x14">
            <control shapeId="7577" r:id="rId132" name="Option Button 3481">
              <controlPr locked="0" defaultSize="0" autoFill="0" autoLine="0" autoPict="0">
                <anchor moveWithCells="1" sizeWithCells="1">
                  <from>
                    <xdr:col>2</xdr:col>
                    <xdr:colOff>104775</xdr:colOff>
                    <xdr:row>83</xdr:row>
                    <xdr:rowOff>9525</xdr:rowOff>
                  </from>
                  <to>
                    <xdr:col>4</xdr:col>
                    <xdr:colOff>19050</xdr:colOff>
                    <xdr:row>83</xdr:row>
                    <xdr:rowOff>190500</xdr:rowOff>
                  </to>
                </anchor>
              </controlPr>
            </control>
          </mc:Choice>
        </mc:AlternateContent>
        <mc:AlternateContent xmlns:mc="http://schemas.openxmlformats.org/markup-compatibility/2006">
          <mc:Choice Requires="x14">
            <control shapeId="7578" r:id="rId133" name="Option Button 3482">
              <controlPr locked="0" defaultSize="0" autoFill="0" autoLine="0" autoPict="0">
                <anchor moveWithCells="1" sizeWithCells="1">
                  <from>
                    <xdr:col>2</xdr:col>
                    <xdr:colOff>104775</xdr:colOff>
                    <xdr:row>83</xdr:row>
                    <xdr:rowOff>190500</xdr:rowOff>
                  </from>
                  <to>
                    <xdr:col>4</xdr:col>
                    <xdr:colOff>19050</xdr:colOff>
                    <xdr:row>84</xdr:row>
                    <xdr:rowOff>200025</xdr:rowOff>
                  </to>
                </anchor>
              </controlPr>
            </control>
          </mc:Choice>
        </mc:AlternateContent>
        <mc:AlternateContent xmlns:mc="http://schemas.openxmlformats.org/markup-compatibility/2006">
          <mc:Choice Requires="x14">
            <control shapeId="7579" r:id="rId134" name="Option Button 3483">
              <controlPr locked="0" defaultSize="0" autoFill="0" autoLine="0" autoPict="0">
                <anchor moveWithCells="1" sizeWithCells="1">
                  <from>
                    <xdr:col>2</xdr:col>
                    <xdr:colOff>104775</xdr:colOff>
                    <xdr:row>84</xdr:row>
                    <xdr:rowOff>190500</xdr:rowOff>
                  </from>
                  <to>
                    <xdr:col>4</xdr:col>
                    <xdr:colOff>19050</xdr:colOff>
                    <xdr:row>85</xdr:row>
                    <xdr:rowOff>200025</xdr:rowOff>
                  </to>
                </anchor>
              </controlPr>
            </control>
          </mc:Choice>
        </mc:AlternateContent>
        <mc:AlternateContent xmlns:mc="http://schemas.openxmlformats.org/markup-compatibility/2006">
          <mc:Choice Requires="x14">
            <control shapeId="7568" r:id="rId135" name="Option Button 3472">
              <controlPr locked="0" defaultSize="0" autoFill="0" autoLine="0" autoPict="0">
                <anchor moveWithCells="1" sizeWithCells="1">
                  <from>
                    <xdr:col>2</xdr:col>
                    <xdr:colOff>104775</xdr:colOff>
                    <xdr:row>72</xdr:row>
                    <xdr:rowOff>9525</xdr:rowOff>
                  </from>
                  <to>
                    <xdr:col>4</xdr:col>
                    <xdr:colOff>19050</xdr:colOff>
                    <xdr:row>72</xdr:row>
                    <xdr:rowOff>200025</xdr:rowOff>
                  </to>
                </anchor>
              </controlPr>
            </control>
          </mc:Choice>
        </mc:AlternateContent>
        <mc:AlternateContent xmlns:mc="http://schemas.openxmlformats.org/markup-compatibility/2006">
          <mc:Choice Requires="x14">
            <control shapeId="7569" r:id="rId136" name="Option Button 3473">
              <controlPr locked="0" defaultSize="0" autoFill="0" autoLine="0" autoPict="0">
                <anchor moveWithCells="1" sizeWithCells="1">
                  <from>
                    <xdr:col>2</xdr:col>
                    <xdr:colOff>104775</xdr:colOff>
                    <xdr:row>72</xdr:row>
                    <xdr:rowOff>200025</xdr:rowOff>
                  </from>
                  <to>
                    <xdr:col>4</xdr:col>
                    <xdr:colOff>19050</xdr:colOff>
                    <xdr:row>73</xdr:row>
                    <xdr:rowOff>200025</xdr:rowOff>
                  </to>
                </anchor>
              </controlPr>
            </control>
          </mc:Choice>
        </mc:AlternateContent>
        <mc:AlternateContent xmlns:mc="http://schemas.openxmlformats.org/markup-compatibility/2006">
          <mc:Choice Requires="x14">
            <control shapeId="7570" r:id="rId137" name="Group Box 3474">
              <controlPr defaultSize="0" autoFill="0" autoPict="0">
                <anchor moveWithCells="1" sizeWithCells="1">
                  <from>
                    <xdr:col>2</xdr:col>
                    <xdr:colOff>66675</xdr:colOff>
                    <xdr:row>71</xdr:row>
                    <xdr:rowOff>190500</xdr:rowOff>
                  </from>
                  <to>
                    <xdr:col>4</xdr:col>
                    <xdr:colOff>57150</xdr:colOff>
                    <xdr:row>77</xdr:row>
                    <xdr:rowOff>9525</xdr:rowOff>
                  </to>
                </anchor>
              </controlPr>
            </control>
          </mc:Choice>
        </mc:AlternateContent>
        <mc:AlternateContent xmlns:mc="http://schemas.openxmlformats.org/markup-compatibility/2006">
          <mc:Choice Requires="x14">
            <control shapeId="7571" r:id="rId138" name="Option Button 3475">
              <controlPr locked="0" defaultSize="0" autoFill="0" autoLine="0" autoPict="0">
                <anchor moveWithCells="1" sizeWithCells="1">
                  <from>
                    <xdr:col>2</xdr:col>
                    <xdr:colOff>104775</xdr:colOff>
                    <xdr:row>74</xdr:row>
                    <xdr:rowOff>9525</xdr:rowOff>
                  </from>
                  <to>
                    <xdr:col>4</xdr:col>
                    <xdr:colOff>19050</xdr:colOff>
                    <xdr:row>74</xdr:row>
                    <xdr:rowOff>190500</xdr:rowOff>
                  </to>
                </anchor>
              </controlPr>
            </control>
          </mc:Choice>
        </mc:AlternateContent>
        <mc:AlternateContent xmlns:mc="http://schemas.openxmlformats.org/markup-compatibility/2006">
          <mc:Choice Requires="x14">
            <control shapeId="7572" r:id="rId139" name="Option Button 3476">
              <controlPr locked="0" defaultSize="0" autoFill="0" autoLine="0" autoPict="0">
                <anchor moveWithCells="1" sizeWithCells="1">
                  <from>
                    <xdr:col>2</xdr:col>
                    <xdr:colOff>104775</xdr:colOff>
                    <xdr:row>74</xdr:row>
                    <xdr:rowOff>190500</xdr:rowOff>
                  </from>
                  <to>
                    <xdr:col>4</xdr:col>
                    <xdr:colOff>19050</xdr:colOff>
                    <xdr:row>75</xdr:row>
                    <xdr:rowOff>200025</xdr:rowOff>
                  </to>
                </anchor>
              </controlPr>
            </control>
          </mc:Choice>
        </mc:AlternateContent>
        <mc:AlternateContent xmlns:mc="http://schemas.openxmlformats.org/markup-compatibility/2006">
          <mc:Choice Requires="x14">
            <control shapeId="7573" r:id="rId140" name="Option Button 3477">
              <controlPr locked="0" defaultSize="0" autoFill="0" autoLine="0" autoPict="0">
                <anchor moveWithCells="1" sizeWithCells="1">
                  <from>
                    <xdr:col>2</xdr:col>
                    <xdr:colOff>104775</xdr:colOff>
                    <xdr:row>75</xdr:row>
                    <xdr:rowOff>190500</xdr:rowOff>
                  </from>
                  <to>
                    <xdr:col>4</xdr:col>
                    <xdr:colOff>19050</xdr:colOff>
                    <xdr:row>76</xdr:row>
                    <xdr:rowOff>200025</xdr:rowOff>
                  </to>
                </anchor>
              </controlPr>
            </control>
          </mc:Choice>
        </mc:AlternateContent>
        <mc:AlternateContent xmlns:mc="http://schemas.openxmlformats.org/markup-compatibility/2006">
          <mc:Choice Requires="x14">
            <control shapeId="7445" r:id="rId141" name="Option Button 3349">
              <controlPr locked="0" defaultSize="0" autoFill="0" autoLine="0" autoPict="0">
                <anchor moveWithCells="1" sizeWithCells="1">
                  <from>
                    <xdr:col>2</xdr:col>
                    <xdr:colOff>104775</xdr:colOff>
                    <xdr:row>52</xdr:row>
                    <xdr:rowOff>180975</xdr:rowOff>
                  </from>
                  <to>
                    <xdr:col>4</xdr:col>
                    <xdr:colOff>38100</xdr:colOff>
                    <xdr:row>53</xdr:row>
                    <xdr:rowOff>190500</xdr:rowOff>
                  </to>
                </anchor>
              </controlPr>
            </control>
          </mc:Choice>
        </mc:AlternateContent>
        <mc:AlternateContent xmlns:mc="http://schemas.openxmlformats.org/markup-compatibility/2006">
          <mc:Choice Requires="x14">
            <control shapeId="7446" r:id="rId142" name="Option Button 3350">
              <controlPr locked="0" defaultSize="0" autoFill="0" autoLine="0" autoPict="0">
                <anchor moveWithCells="1" sizeWithCells="1">
                  <from>
                    <xdr:col>2</xdr:col>
                    <xdr:colOff>114300</xdr:colOff>
                    <xdr:row>53</xdr:row>
                    <xdr:rowOff>180975</xdr:rowOff>
                  </from>
                  <to>
                    <xdr:col>4</xdr:col>
                    <xdr:colOff>38100</xdr:colOff>
                    <xdr:row>54</xdr:row>
                    <xdr:rowOff>180975</xdr:rowOff>
                  </to>
                </anchor>
              </controlPr>
            </control>
          </mc:Choice>
        </mc:AlternateContent>
        <mc:AlternateContent xmlns:mc="http://schemas.openxmlformats.org/markup-compatibility/2006">
          <mc:Choice Requires="x14">
            <control shapeId="7447" r:id="rId143" name="Group Box 3351">
              <controlPr defaultSize="0" autoFill="0" autoPict="0">
                <anchor moveWithCells="1" sizeWithCells="1">
                  <from>
                    <xdr:col>2</xdr:col>
                    <xdr:colOff>47625</xdr:colOff>
                    <xdr:row>52</xdr:row>
                    <xdr:rowOff>161925</xdr:rowOff>
                  </from>
                  <to>
                    <xdr:col>4</xdr:col>
                    <xdr:colOff>104775</xdr:colOff>
                    <xdr:row>55</xdr:row>
                    <xdr:rowOff>28575</xdr:rowOff>
                  </to>
                </anchor>
              </controlPr>
            </control>
          </mc:Choice>
        </mc:AlternateContent>
        <mc:AlternateContent xmlns:mc="http://schemas.openxmlformats.org/markup-compatibility/2006">
          <mc:Choice Requires="x14">
            <control shapeId="7439" r:id="rId144" name="Option Button 3343">
              <controlPr locked="0" defaultSize="0" autoFill="0" autoLine="0" autoPict="0">
                <anchor moveWithCells="1" sizeWithCells="1">
                  <from>
                    <xdr:col>2</xdr:col>
                    <xdr:colOff>95250</xdr:colOff>
                    <xdr:row>43</xdr:row>
                    <xdr:rowOff>190500</xdr:rowOff>
                  </from>
                  <to>
                    <xdr:col>4</xdr:col>
                    <xdr:colOff>9525</xdr:colOff>
                    <xdr:row>44</xdr:row>
                    <xdr:rowOff>180975</xdr:rowOff>
                  </to>
                </anchor>
              </controlPr>
            </control>
          </mc:Choice>
        </mc:AlternateContent>
        <mc:AlternateContent xmlns:mc="http://schemas.openxmlformats.org/markup-compatibility/2006">
          <mc:Choice Requires="x14">
            <control shapeId="7440" r:id="rId145" name="Option Button 3344">
              <controlPr locked="0" defaultSize="0" autoFill="0" autoLine="0" autoPict="0">
                <anchor moveWithCells="1" sizeWithCells="1">
                  <from>
                    <xdr:col>2</xdr:col>
                    <xdr:colOff>95250</xdr:colOff>
                    <xdr:row>44</xdr:row>
                    <xdr:rowOff>180975</xdr:rowOff>
                  </from>
                  <to>
                    <xdr:col>4</xdr:col>
                    <xdr:colOff>9525</xdr:colOff>
                    <xdr:row>45</xdr:row>
                    <xdr:rowOff>180975</xdr:rowOff>
                  </to>
                </anchor>
              </controlPr>
            </control>
          </mc:Choice>
        </mc:AlternateContent>
        <mc:AlternateContent xmlns:mc="http://schemas.openxmlformats.org/markup-compatibility/2006">
          <mc:Choice Requires="x14">
            <control shapeId="7441" r:id="rId146" name="Group Box 3345">
              <controlPr defaultSize="0" autoFill="0" autoPict="0">
                <anchor moveWithCells="1" sizeWithCells="1">
                  <from>
                    <xdr:col>2</xdr:col>
                    <xdr:colOff>57150</xdr:colOff>
                    <xdr:row>43</xdr:row>
                    <xdr:rowOff>171450</xdr:rowOff>
                  </from>
                  <to>
                    <xdr:col>4</xdr:col>
                    <xdr:colOff>47625</xdr:colOff>
                    <xdr:row>49</xdr:row>
                    <xdr:rowOff>0</xdr:rowOff>
                  </to>
                </anchor>
              </controlPr>
            </control>
          </mc:Choice>
        </mc:AlternateContent>
        <mc:AlternateContent xmlns:mc="http://schemas.openxmlformats.org/markup-compatibility/2006">
          <mc:Choice Requires="x14">
            <control shapeId="7442" r:id="rId147" name="Option Button 3346">
              <controlPr locked="0" defaultSize="0" autoFill="0" autoLine="0" autoPict="0">
                <anchor moveWithCells="1" sizeWithCells="1">
                  <from>
                    <xdr:col>2</xdr:col>
                    <xdr:colOff>95250</xdr:colOff>
                    <xdr:row>45</xdr:row>
                    <xdr:rowOff>190500</xdr:rowOff>
                  </from>
                  <to>
                    <xdr:col>4</xdr:col>
                    <xdr:colOff>9525</xdr:colOff>
                    <xdr:row>46</xdr:row>
                    <xdr:rowOff>180975</xdr:rowOff>
                  </to>
                </anchor>
              </controlPr>
            </control>
          </mc:Choice>
        </mc:AlternateContent>
        <mc:AlternateContent xmlns:mc="http://schemas.openxmlformats.org/markup-compatibility/2006">
          <mc:Choice Requires="x14">
            <control shapeId="7443" r:id="rId148" name="Option Button 3347">
              <controlPr locked="0" defaultSize="0" autoFill="0" autoLine="0" autoPict="0">
                <anchor moveWithCells="1" sizeWithCells="1">
                  <from>
                    <xdr:col>2</xdr:col>
                    <xdr:colOff>95250</xdr:colOff>
                    <xdr:row>46</xdr:row>
                    <xdr:rowOff>180975</xdr:rowOff>
                  </from>
                  <to>
                    <xdr:col>4</xdr:col>
                    <xdr:colOff>9525</xdr:colOff>
                    <xdr:row>47</xdr:row>
                    <xdr:rowOff>190500</xdr:rowOff>
                  </to>
                </anchor>
              </controlPr>
            </control>
          </mc:Choice>
        </mc:AlternateContent>
        <mc:AlternateContent xmlns:mc="http://schemas.openxmlformats.org/markup-compatibility/2006">
          <mc:Choice Requires="x14">
            <control shapeId="7444" r:id="rId149" name="Option Button 3348">
              <controlPr locked="0" defaultSize="0" autoFill="0" autoLine="0" autoPict="0">
                <anchor moveWithCells="1" sizeWithCells="1">
                  <from>
                    <xdr:col>2</xdr:col>
                    <xdr:colOff>95250</xdr:colOff>
                    <xdr:row>47</xdr:row>
                    <xdr:rowOff>180975</xdr:rowOff>
                  </from>
                  <to>
                    <xdr:col>4</xdr:col>
                    <xdr:colOff>9525</xdr:colOff>
                    <xdr:row>48</xdr:row>
                    <xdr:rowOff>190500</xdr:rowOff>
                  </to>
                </anchor>
              </controlPr>
            </control>
          </mc:Choice>
        </mc:AlternateContent>
        <mc:AlternateContent xmlns:mc="http://schemas.openxmlformats.org/markup-compatibility/2006">
          <mc:Choice Requires="x14">
            <control shapeId="7433" r:id="rId150" name="Option Button 3337">
              <controlPr locked="0" defaultSize="0" autoFill="0" autoLine="0" autoPict="0">
                <anchor moveWithCells="1" sizeWithCells="1">
                  <from>
                    <xdr:col>2</xdr:col>
                    <xdr:colOff>95250</xdr:colOff>
                    <xdr:row>36</xdr:row>
                    <xdr:rowOff>190500</xdr:rowOff>
                  </from>
                  <to>
                    <xdr:col>4</xdr:col>
                    <xdr:colOff>9525</xdr:colOff>
                    <xdr:row>37</xdr:row>
                    <xdr:rowOff>180975</xdr:rowOff>
                  </to>
                </anchor>
              </controlPr>
            </control>
          </mc:Choice>
        </mc:AlternateContent>
        <mc:AlternateContent xmlns:mc="http://schemas.openxmlformats.org/markup-compatibility/2006">
          <mc:Choice Requires="x14">
            <control shapeId="7434" r:id="rId151" name="Option Button 3338">
              <controlPr locked="0" defaultSize="0" autoFill="0" autoLine="0" autoPict="0">
                <anchor moveWithCells="1" sizeWithCells="1">
                  <from>
                    <xdr:col>2</xdr:col>
                    <xdr:colOff>95250</xdr:colOff>
                    <xdr:row>37</xdr:row>
                    <xdr:rowOff>180975</xdr:rowOff>
                  </from>
                  <to>
                    <xdr:col>4</xdr:col>
                    <xdr:colOff>9525</xdr:colOff>
                    <xdr:row>38</xdr:row>
                    <xdr:rowOff>180975</xdr:rowOff>
                  </to>
                </anchor>
              </controlPr>
            </control>
          </mc:Choice>
        </mc:AlternateContent>
        <mc:AlternateContent xmlns:mc="http://schemas.openxmlformats.org/markup-compatibility/2006">
          <mc:Choice Requires="x14">
            <control shapeId="7435" r:id="rId152" name="Group Box 3339">
              <controlPr defaultSize="0" autoFill="0" autoPict="0">
                <anchor moveWithCells="1" sizeWithCells="1">
                  <from>
                    <xdr:col>2</xdr:col>
                    <xdr:colOff>57150</xdr:colOff>
                    <xdr:row>36</xdr:row>
                    <xdr:rowOff>171450</xdr:rowOff>
                  </from>
                  <to>
                    <xdr:col>4</xdr:col>
                    <xdr:colOff>47625</xdr:colOff>
                    <xdr:row>42</xdr:row>
                    <xdr:rowOff>0</xdr:rowOff>
                  </to>
                </anchor>
              </controlPr>
            </control>
          </mc:Choice>
        </mc:AlternateContent>
        <mc:AlternateContent xmlns:mc="http://schemas.openxmlformats.org/markup-compatibility/2006">
          <mc:Choice Requires="x14">
            <control shapeId="7436" r:id="rId153" name="Option Button 3340">
              <controlPr locked="0" defaultSize="0" autoFill="0" autoLine="0" autoPict="0">
                <anchor moveWithCells="1" sizeWithCells="1">
                  <from>
                    <xdr:col>2</xdr:col>
                    <xdr:colOff>95250</xdr:colOff>
                    <xdr:row>38</xdr:row>
                    <xdr:rowOff>190500</xdr:rowOff>
                  </from>
                  <to>
                    <xdr:col>4</xdr:col>
                    <xdr:colOff>9525</xdr:colOff>
                    <xdr:row>39</xdr:row>
                    <xdr:rowOff>180975</xdr:rowOff>
                  </to>
                </anchor>
              </controlPr>
            </control>
          </mc:Choice>
        </mc:AlternateContent>
        <mc:AlternateContent xmlns:mc="http://schemas.openxmlformats.org/markup-compatibility/2006">
          <mc:Choice Requires="x14">
            <control shapeId="7437" r:id="rId154" name="Option Button 3341">
              <controlPr locked="0" defaultSize="0" autoFill="0" autoLine="0" autoPict="0">
                <anchor moveWithCells="1" sizeWithCells="1">
                  <from>
                    <xdr:col>2</xdr:col>
                    <xdr:colOff>95250</xdr:colOff>
                    <xdr:row>39</xdr:row>
                    <xdr:rowOff>180975</xdr:rowOff>
                  </from>
                  <to>
                    <xdr:col>4</xdr:col>
                    <xdr:colOff>9525</xdr:colOff>
                    <xdr:row>40</xdr:row>
                    <xdr:rowOff>190500</xdr:rowOff>
                  </to>
                </anchor>
              </controlPr>
            </control>
          </mc:Choice>
        </mc:AlternateContent>
        <mc:AlternateContent xmlns:mc="http://schemas.openxmlformats.org/markup-compatibility/2006">
          <mc:Choice Requires="x14">
            <control shapeId="7438" r:id="rId155" name="Option Button 3342">
              <controlPr locked="0" defaultSize="0" autoFill="0" autoLine="0" autoPict="0">
                <anchor moveWithCells="1" sizeWithCells="1">
                  <from>
                    <xdr:col>2</xdr:col>
                    <xdr:colOff>95250</xdr:colOff>
                    <xdr:row>40</xdr:row>
                    <xdr:rowOff>180975</xdr:rowOff>
                  </from>
                  <to>
                    <xdr:col>4</xdr:col>
                    <xdr:colOff>9525</xdr:colOff>
                    <xdr:row>41</xdr:row>
                    <xdr:rowOff>190500</xdr:rowOff>
                  </to>
                </anchor>
              </controlPr>
            </control>
          </mc:Choice>
        </mc:AlternateContent>
        <mc:AlternateContent xmlns:mc="http://schemas.openxmlformats.org/markup-compatibility/2006">
          <mc:Choice Requires="x14">
            <control shapeId="4375" r:id="rId156" name="Option Button 1303">
              <controlPr locked="0" defaultSize="0" autoFill="0" autoLine="0" autoPict="0">
                <anchor moveWithCells="1" sizeWithCells="1">
                  <from>
                    <xdr:col>2</xdr:col>
                    <xdr:colOff>104775</xdr:colOff>
                    <xdr:row>373</xdr:row>
                    <xdr:rowOff>200025</xdr:rowOff>
                  </from>
                  <to>
                    <xdr:col>4</xdr:col>
                    <xdr:colOff>19050</xdr:colOff>
                    <xdr:row>374</xdr:row>
                    <xdr:rowOff>190500</xdr:rowOff>
                  </to>
                </anchor>
              </controlPr>
            </control>
          </mc:Choice>
        </mc:AlternateContent>
        <mc:AlternateContent xmlns:mc="http://schemas.openxmlformats.org/markup-compatibility/2006">
          <mc:Choice Requires="x14">
            <control shapeId="4376" r:id="rId157" name="Option Button 1304">
              <controlPr locked="0" defaultSize="0" autoFill="0" autoLine="0" autoPict="0">
                <anchor moveWithCells="1" sizeWithCells="1">
                  <from>
                    <xdr:col>2</xdr:col>
                    <xdr:colOff>104775</xdr:colOff>
                    <xdr:row>374</xdr:row>
                    <xdr:rowOff>190500</xdr:rowOff>
                  </from>
                  <to>
                    <xdr:col>4</xdr:col>
                    <xdr:colOff>19050</xdr:colOff>
                    <xdr:row>375</xdr:row>
                    <xdr:rowOff>190500</xdr:rowOff>
                  </to>
                </anchor>
              </controlPr>
            </control>
          </mc:Choice>
        </mc:AlternateContent>
        <mc:AlternateContent xmlns:mc="http://schemas.openxmlformats.org/markup-compatibility/2006">
          <mc:Choice Requires="x14">
            <control shapeId="4377" r:id="rId158" name="Group Box 1305">
              <controlPr defaultSize="0" autoFill="0" autoPict="0">
                <anchor moveWithCells="1" sizeWithCells="1">
                  <from>
                    <xdr:col>2</xdr:col>
                    <xdr:colOff>66675</xdr:colOff>
                    <xdr:row>373</xdr:row>
                    <xdr:rowOff>180975</xdr:rowOff>
                  </from>
                  <to>
                    <xdr:col>4</xdr:col>
                    <xdr:colOff>57150</xdr:colOff>
                    <xdr:row>378</xdr:row>
                    <xdr:rowOff>28575</xdr:rowOff>
                  </to>
                </anchor>
              </controlPr>
            </control>
          </mc:Choice>
        </mc:AlternateContent>
        <mc:AlternateContent xmlns:mc="http://schemas.openxmlformats.org/markup-compatibility/2006">
          <mc:Choice Requires="x14">
            <control shapeId="4378" r:id="rId159" name="Option Button 1306">
              <controlPr locked="0" defaultSize="0" autoFill="0" autoLine="0" autoPict="0">
                <anchor moveWithCells="1" sizeWithCells="1">
                  <from>
                    <xdr:col>2</xdr:col>
                    <xdr:colOff>104775</xdr:colOff>
                    <xdr:row>375</xdr:row>
                    <xdr:rowOff>200025</xdr:rowOff>
                  </from>
                  <to>
                    <xdr:col>4</xdr:col>
                    <xdr:colOff>19050</xdr:colOff>
                    <xdr:row>376</xdr:row>
                    <xdr:rowOff>190500</xdr:rowOff>
                  </to>
                </anchor>
              </controlPr>
            </control>
          </mc:Choice>
        </mc:AlternateContent>
        <mc:AlternateContent xmlns:mc="http://schemas.openxmlformats.org/markup-compatibility/2006">
          <mc:Choice Requires="x14">
            <control shapeId="4379" r:id="rId160" name="Option Button 1307">
              <controlPr locked="0" defaultSize="0" autoFill="0" autoLine="0" autoPict="0">
                <anchor moveWithCells="1" sizeWithCells="1">
                  <from>
                    <xdr:col>2</xdr:col>
                    <xdr:colOff>104775</xdr:colOff>
                    <xdr:row>376</xdr:row>
                    <xdr:rowOff>190500</xdr:rowOff>
                  </from>
                  <to>
                    <xdr:col>4</xdr:col>
                    <xdr:colOff>19050</xdr:colOff>
                    <xdr:row>377</xdr:row>
                    <xdr:rowOff>190500</xdr:rowOff>
                  </to>
                </anchor>
              </controlPr>
            </control>
          </mc:Choice>
        </mc:AlternateContent>
        <mc:AlternateContent xmlns:mc="http://schemas.openxmlformats.org/markup-compatibility/2006">
          <mc:Choice Requires="x14">
            <control shapeId="4370" r:id="rId161" name="Option Button 1298">
              <controlPr locked="0" defaultSize="0" autoFill="0" autoLine="0" autoPict="0">
                <anchor moveWithCells="1" sizeWithCells="1">
                  <from>
                    <xdr:col>2</xdr:col>
                    <xdr:colOff>104775</xdr:colOff>
                    <xdr:row>366</xdr:row>
                    <xdr:rowOff>200025</xdr:rowOff>
                  </from>
                  <to>
                    <xdr:col>4</xdr:col>
                    <xdr:colOff>19050</xdr:colOff>
                    <xdr:row>367</xdr:row>
                    <xdr:rowOff>180975</xdr:rowOff>
                  </to>
                </anchor>
              </controlPr>
            </control>
          </mc:Choice>
        </mc:AlternateContent>
        <mc:AlternateContent xmlns:mc="http://schemas.openxmlformats.org/markup-compatibility/2006">
          <mc:Choice Requires="x14">
            <control shapeId="4371" r:id="rId162" name="Option Button 1299">
              <controlPr locked="0" defaultSize="0" autoFill="0" autoLine="0" autoPict="0">
                <anchor moveWithCells="1" sizeWithCells="1">
                  <from>
                    <xdr:col>2</xdr:col>
                    <xdr:colOff>104775</xdr:colOff>
                    <xdr:row>367</xdr:row>
                    <xdr:rowOff>180975</xdr:rowOff>
                  </from>
                  <to>
                    <xdr:col>4</xdr:col>
                    <xdr:colOff>19050</xdr:colOff>
                    <xdr:row>368</xdr:row>
                    <xdr:rowOff>180975</xdr:rowOff>
                  </to>
                </anchor>
              </controlPr>
            </control>
          </mc:Choice>
        </mc:AlternateContent>
        <mc:AlternateContent xmlns:mc="http://schemas.openxmlformats.org/markup-compatibility/2006">
          <mc:Choice Requires="x14">
            <control shapeId="4372" r:id="rId163" name="Group Box 1300">
              <controlPr defaultSize="0" autoFill="0" autoPict="0">
                <anchor moveWithCells="1" sizeWithCells="1">
                  <from>
                    <xdr:col>2</xdr:col>
                    <xdr:colOff>66675</xdr:colOff>
                    <xdr:row>366</xdr:row>
                    <xdr:rowOff>180975</xdr:rowOff>
                  </from>
                  <to>
                    <xdr:col>4</xdr:col>
                    <xdr:colOff>57150</xdr:colOff>
                    <xdr:row>371</xdr:row>
                    <xdr:rowOff>0</xdr:rowOff>
                  </to>
                </anchor>
              </controlPr>
            </control>
          </mc:Choice>
        </mc:AlternateContent>
        <mc:AlternateContent xmlns:mc="http://schemas.openxmlformats.org/markup-compatibility/2006">
          <mc:Choice Requires="x14">
            <control shapeId="4373" r:id="rId164" name="Option Button 1301">
              <controlPr locked="0" defaultSize="0" autoFill="0" autoLine="0" autoPict="0">
                <anchor moveWithCells="1" sizeWithCells="1">
                  <from>
                    <xdr:col>2</xdr:col>
                    <xdr:colOff>104775</xdr:colOff>
                    <xdr:row>368</xdr:row>
                    <xdr:rowOff>180975</xdr:rowOff>
                  </from>
                  <to>
                    <xdr:col>4</xdr:col>
                    <xdr:colOff>19050</xdr:colOff>
                    <xdr:row>369</xdr:row>
                    <xdr:rowOff>171450</xdr:rowOff>
                  </to>
                </anchor>
              </controlPr>
            </control>
          </mc:Choice>
        </mc:AlternateContent>
        <mc:AlternateContent xmlns:mc="http://schemas.openxmlformats.org/markup-compatibility/2006">
          <mc:Choice Requires="x14">
            <control shapeId="4374" r:id="rId165" name="Option Button 1302">
              <controlPr locked="0" defaultSize="0" autoFill="0" autoLine="0" autoPict="0">
                <anchor moveWithCells="1" sizeWithCells="1">
                  <from>
                    <xdr:col>2</xdr:col>
                    <xdr:colOff>104775</xdr:colOff>
                    <xdr:row>369</xdr:row>
                    <xdr:rowOff>161925</xdr:rowOff>
                  </from>
                  <to>
                    <xdr:col>4</xdr:col>
                    <xdr:colOff>19050</xdr:colOff>
                    <xdr:row>370</xdr:row>
                    <xdr:rowOff>161925</xdr:rowOff>
                  </to>
                </anchor>
              </controlPr>
            </control>
          </mc:Choice>
        </mc:AlternateContent>
        <mc:AlternateContent xmlns:mc="http://schemas.openxmlformats.org/markup-compatibility/2006">
          <mc:Choice Requires="x14">
            <control shapeId="4360" r:id="rId166" name="Option Button 1288">
              <controlPr locked="0" defaultSize="0" autoFill="0" autoLine="0" autoPict="0">
                <anchor moveWithCells="1" sizeWithCells="1">
                  <from>
                    <xdr:col>2</xdr:col>
                    <xdr:colOff>104775</xdr:colOff>
                    <xdr:row>359</xdr:row>
                    <xdr:rowOff>200025</xdr:rowOff>
                  </from>
                  <to>
                    <xdr:col>4</xdr:col>
                    <xdr:colOff>19050</xdr:colOff>
                    <xdr:row>360</xdr:row>
                    <xdr:rowOff>190500</xdr:rowOff>
                  </to>
                </anchor>
              </controlPr>
            </control>
          </mc:Choice>
        </mc:AlternateContent>
        <mc:AlternateContent xmlns:mc="http://schemas.openxmlformats.org/markup-compatibility/2006">
          <mc:Choice Requires="x14">
            <control shapeId="4361" r:id="rId167" name="Option Button 1289">
              <controlPr locked="0" defaultSize="0" autoFill="0" autoLine="0" autoPict="0">
                <anchor moveWithCells="1" sizeWithCells="1">
                  <from>
                    <xdr:col>2</xdr:col>
                    <xdr:colOff>104775</xdr:colOff>
                    <xdr:row>360</xdr:row>
                    <xdr:rowOff>190500</xdr:rowOff>
                  </from>
                  <to>
                    <xdr:col>4</xdr:col>
                    <xdr:colOff>19050</xdr:colOff>
                    <xdr:row>361</xdr:row>
                    <xdr:rowOff>190500</xdr:rowOff>
                  </to>
                </anchor>
              </controlPr>
            </control>
          </mc:Choice>
        </mc:AlternateContent>
        <mc:AlternateContent xmlns:mc="http://schemas.openxmlformats.org/markup-compatibility/2006">
          <mc:Choice Requires="x14">
            <control shapeId="4362" r:id="rId168" name="Group Box 1290">
              <controlPr defaultSize="0" autoFill="0" autoPict="0">
                <anchor moveWithCells="1" sizeWithCells="1">
                  <from>
                    <xdr:col>2</xdr:col>
                    <xdr:colOff>66675</xdr:colOff>
                    <xdr:row>359</xdr:row>
                    <xdr:rowOff>180975</xdr:rowOff>
                  </from>
                  <to>
                    <xdr:col>4</xdr:col>
                    <xdr:colOff>57150</xdr:colOff>
                    <xdr:row>364</xdr:row>
                    <xdr:rowOff>28575</xdr:rowOff>
                  </to>
                </anchor>
              </controlPr>
            </control>
          </mc:Choice>
        </mc:AlternateContent>
        <mc:AlternateContent xmlns:mc="http://schemas.openxmlformats.org/markup-compatibility/2006">
          <mc:Choice Requires="x14">
            <control shapeId="4363" r:id="rId169" name="Option Button 1291">
              <controlPr locked="0" defaultSize="0" autoFill="0" autoLine="0" autoPict="0">
                <anchor moveWithCells="1" sizeWithCells="1">
                  <from>
                    <xdr:col>2</xdr:col>
                    <xdr:colOff>104775</xdr:colOff>
                    <xdr:row>361</xdr:row>
                    <xdr:rowOff>200025</xdr:rowOff>
                  </from>
                  <to>
                    <xdr:col>4</xdr:col>
                    <xdr:colOff>19050</xdr:colOff>
                    <xdr:row>362</xdr:row>
                    <xdr:rowOff>190500</xdr:rowOff>
                  </to>
                </anchor>
              </controlPr>
            </control>
          </mc:Choice>
        </mc:AlternateContent>
        <mc:AlternateContent xmlns:mc="http://schemas.openxmlformats.org/markup-compatibility/2006">
          <mc:Choice Requires="x14">
            <control shapeId="4364" r:id="rId170" name="Option Button 1292">
              <controlPr locked="0" defaultSize="0" autoFill="0" autoLine="0" autoPict="0">
                <anchor moveWithCells="1" sizeWithCells="1">
                  <from>
                    <xdr:col>2</xdr:col>
                    <xdr:colOff>104775</xdr:colOff>
                    <xdr:row>362</xdr:row>
                    <xdr:rowOff>190500</xdr:rowOff>
                  </from>
                  <to>
                    <xdr:col>4</xdr:col>
                    <xdr:colOff>19050</xdr:colOff>
                    <xdr:row>363</xdr:row>
                    <xdr:rowOff>190500</xdr:rowOff>
                  </to>
                </anchor>
              </controlPr>
            </control>
          </mc:Choice>
        </mc:AlternateContent>
        <mc:AlternateContent xmlns:mc="http://schemas.openxmlformats.org/markup-compatibility/2006">
          <mc:Choice Requires="x14">
            <control shapeId="4271" r:id="rId171" name="Option Button 1199">
              <controlPr locked="0" defaultSize="0" autoFill="0" autoLine="0" autoPict="0">
                <anchor moveWithCells="1" sizeWithCells="1">
                  <from>
                    <xdr:col>2</xdr:col>
                    <xdr:colOff>104775</xdr:colOff>
                    <xdr:row>350</xdr:row>
                    <xdr:rowOff>200025</xdr:rowOff>
                  </from>
                  <to>
                    <xdr:col>4</xdr:col>
                    <xdr:colOff>19050</xdr:colOff>
                    <xdr:row>351</xdr:row>
                    <xdr:rowOff>180975</xdr:rowOff>
                  </to>
                </anchor>
              </controlPr>
            </control>
          </mc:Choice>
        </mc:AlternateContent>
        <mc:AlternateContent xmlns:mc="http://schemas.openxmlformats.org/markup-compatibility/2006">
          <mc:Choice Requires="x14">
            <control shapeId="4272" r:id="rId172" name="Option Button 1200">
              <controlPr locked="0" defaultSize="0" autoFill="0" autoLine="0" autoPict="0">
                <anchor moveWithCells="1" sizeWithCells="1">
                  <from>
                    <xdr:col>2</xdr:col>
                    <xdr:colOff>104775</xdr:colOff>
                    <xdr:row>351</xdr:row>
                    <xdr:rowOff>180975</xdr:rowOff>
                  </from>
                  <to>
                    <xdr:col>4</xdr:col>
                    <xdr:colOff>19050</xdr:colOff>
                    <xdr:row>352</xdr:row>
                    <xdr:rowOff>180975</xdr:rowOff>
                  </to>
                </anchor>
              </controlPr>
            </control>
          </mc:Choice>
        </mc:AlternateContent>
        <mc:AlternateContent xmlns:mc="http://schemas.openxmlformats.org/markup-compatibility/2006">
          <mc:Choice Requires="x14">
            <control shapeId="4273" r:id="rId173" name="Group Box 1201">
              <controlPr defaultSize="0" autoFill="0" autoPict="0">
                <anchor moveWithCells="1" sizeWithCells="1">
                  <from>
                    <xdr:col>2</xdr:col>
                    <xdr:colOff>66675</xdr:colOff>
                    <xdr:row>350</xdr:row>
                    <xdr:rowOff>180975</xdr:rowOff>
                  </from>
                  <to>
                    <xdr:col>4</xdr:col>
                    <xdr:colOff>57150</xdr:colOff>
                    <xdr:row>355</xdr:row>
                    <xdr:rowOff>0</xdr:rowOff>
                  </to>
                </anchor>
              </controlPr>
            </control>
          </mc:Choice>
        </mc:AlternateContent>
        <mc:AlternateContent xmlns:mc="http://schemas.openxmlformats.org/markup-compatibility/2006">
          <mc:Choice Requires="x14">
            <control shapeId="4274" r:id="rId174" name="Option Button 1202">
              <controlPr locked="0" defaultSize="0" autoFill="0" autoLine="0" autoPict="0">
                <anchor moveWithCells="1" sizeWithCells="1">
                  <from>
                    <xdr:col>2</xdr:col>
                    <xdr:colOff>104775</xdr:colOff>
                    <xdr:row>352</xdr:row>
                    <xdr:rowOff>180975</xdr:rowOff>
                  </from>
                  <to>
                    <xdr:col>4</xdr:col>
                    <xdr:colOff>19050</xdr:colOff>
                    <xdr:row>353</xdr:row>
                    <xdr:rowOff>171450</xdr:rowOff>
                  </to>
                </anchor>
              </controlPr>
            </control>
          </mc:Choice>
        </mc:AlternateContent>
        <mc:AlternateContent xmlns:mc="http://schemas.openxmlformats.org/markup-compatibility/2006">
          <mc:Choice Requires="x14">
            <control shapeId="4275" r:id="rId175" name="Option Button 1203">
              <controlPr locked="0" defaultSize="0" autoFill="0" autoLine="0" autoPict="0">
                <anchor moveWithCells="1" sizeWithCells="1">
                  <from>
                    <xdr:col>2</xdr:col>
                    <xdr:colOff>104775</xdr:colOff>
                    <xdr:row>353</xdr:row>
                    <xdr:rowOff>161925</xdr:rowOff>
                  </from>
                  <to>
                    <xdr:col>4</xdr:col>
                    <xdr:colOff>19050</xdr:colOff>
                    <xdr:row>354</xdr:row>
                    <xdr:rowOff>161925</xdr:rowOff>
                  </to>
                </anchor>
              </controlPr>
            </control>
          </mc:Choice>
        </mc:AlternateContent>
        <mc:AlternateContent xmlns:mc="http://schemas.openxmlformats.org/markup-compatibility/2006">
          <mc:Choice Requires="x14">
            <control shapeId="4261" r:id="rId176" name="Option Button 1189">
              <controlPr locked="0" defaultSize="0" autoFill="0" autoLine="0" autoPict="0">
                <anchor moveWithCells="1" sizeWithCells="1">
                  <from>
                    <xdr:col>2</xdr:col>
                    <xdr:colOff>104775</xdr:colOff>
                    <xdr:row>341</xdr:row>
                    <xdr:rowOff>200025</xdr:rowOff>
                  </from>
                  <to>
                    <xdr:col>4</xdr:col>
                    <xdr:colOff>19050</xdr:colOff>
                    <xdr:row>342</xdr:row>
                    <xdr:rowOff>180975</xdr:rowOff>
                  </to>
                </anchor>
              </controlPr>
            </control>
          </mc:Choice>
        </mc:AlternateContent>
        <mc:AlternateContent xmlns:mc="http://schemas.openxmlformats.org/markup-compatibility/2006">
          <mc:Choice Requires="x14">
            <control shapeId="4262" r:id="rId177" name="Option Button 1190">
              <controlPr locked="0" defaultSize="0" autoFill="0" autoLine="0" autoPict="0">
                <anchor moveWithCells="1" sizeWithCells="1">
                  <from>
                    <xdr:col>2</xdr:col>
                    <xdr:colOff>104775</xdr:colOff>
                    <xdr:row>342</xdr:row>
                    <xdr:rowOff>180975</xdr:rowOff>
                  </from>
                  <to>
                    <xdr:col>4</xdr:col>
                    <xdr:colOff>19050</xdr:colOff>
                    <xdr:row>343</xdr:row>
                    <xdr:rowOff>180975</xdr:rowOff>
                  </to>
                </anchor>
              </controlPr>
            </control>
          </mc:Choice>
        </mc:AlternateContent>
        <mc:AlternateContent xmlns:mc="http://schemas.openxmlformats.org/markup-compatibility/2006">
          <mc:Choice Requires="x14">
            <control shapeId="4263" r:id="rId178" name="Group Box 1191">
              <controlPr defaultSize="0" autoFill="0" autoPict="0">
                <anchor moveWithCells="1" sizeWithCells="1">
                  <from>
                    <xdr:col>2</xdr:col>
                    <xdr:colOff>66675</xdr:colOff>
                    <xdr:row>341</xdr:row>
                    <xdr:rowOff>180975</xdr:rowOff>
                  </from>
                  <to>
                    <xdr:col>4</xdr:col>
                    <xdr:colOff>57150</xdr:colOff>
                    <xdr:row>346</xdr:row>
                    <xdr:rowOff>0</xdr:rowOff>
                  </to>
                </anchor>
              </controlPr>
            </control>
          </mc:Choice>
        </mc:AlternateContent>
        <mc:AlternateContent xmlns:mc="http://schemas.openxmlformats.org/markup-compatibility/2006">
          <mc:Choice Requires="x14">
            <control shapeId="4264" r:id="rId179" name="Option Button 1192">
              <controlPr locked="0" defaultSize="0" autoFill="0" autoLine="0" autoPict="0">
                <anchor moveWithCells="1" sizeWithCells="1">
                  <from>
                    <xdr:col>2</xdr:col>
                    <xdr:colOff>104775</xdr:colOff>
                    <xdr:row>343</xdr:row>
                    <xdr:rowOff>180975</xdr:rowOff>
                  </from>
                  <to>
                    <xdr:col>4</xdr:col>
                    <xdr:colOff>19050</xdr:colOff>
                    <xdr:row>344</xdr:row>
                    <xdr:rowOff>171450</xdr:rowOff>
                  </to>
                </anchor>
              </controlPr>
            </control>
          </mc:Choice>
        </mc:AlternateContent>
        <mc:AlternateContent xmlns:mc="http://schemas.openxmlformats.org/markup-compatibility/2006">
          <mc:Choice Requires="x14">
            <control shapeId="4265" r:id="rId180" name="Option Button 1193">
              <controlPr locked="0" defaultSize="0" autoFill="0" autoLine="0" autoPict="0">
                <anchor moveWithCells="1" sizeWithCells="1">
                  <from>
                    <xdr:col>2</xdr:col>
                    <xdr:colOff>104775</xdr:colOff>
                    <xdr:row>344</xdr:row>
                    <xdr:rowOff>161925</xdr:rowOff>
                  </from>
                  <to>
                    <xdr:col>4</xdr:col>
                    <xdr:colOff>19050</xdr:colOff>
                    <xdr:row>345</xdr:row>
                    <xdr:rowOff>161925</xdr:rowOff>
                  </to>
                </anchor>
              </controlPr>
            </control>
          </mc:Choice>
        </mc:AlternateContent>
        <mc:AlternateContent xmlns:mc="http://schemas.openxmlformats.org/markup-compatibility/2006">
          <mc:Choice Requires="x14">
            <control shapeId="4221" r:id="rId181" name="Option Button 1149">
              <controlPr locked="0" defaultSize="0" autoFill="0" autoLine="0" autoPict="0">
                <anchor moveWithCells="1" sizeWithCells="1">
                  <from>
                    <xdr:col>2</xdr:col>
                    <xdr:colOff>104775</xdr:colOff>
                    <xdr:row>333</xdr:row>
                    <xdr:rowOff>200025</xdr:rowOff>
                  </from>
                  <to>
                    <xdr:col>4</xdr:col>
                    <xdr:colOff>19050</xdr:colOff>
                    <xdr:row>334</xdr:row>
                    <xdr:rowOff>180975</xdr:rowOff>
                  </to>
                </anchor>
              </controlPr>
            </control>
          </mc:Choice>
        </mc:AlternateContent>
        <mc:AlternateContent xmlns:mc="http://schemas.openxmlformats.org/markup-compatibility/2006">
          <mc:Choice Requires="x14">
            <control shapeId="4222" r:id="rId182" name="Option Button 1150">
              <controlPr locked="0" defaultSize="0" autoFill="0" autoLine="0" autoPict="0">
                <anchor moveWithCells="1" sizeWithCells="1">
                  <from>
                    <xdr:col>2</xdr:col>
                    <xdr:colOff>104775</xdr:colOff>
                    <xdr:row>334</xdr:row>
                    <xdr:rowOff>180975</xdr:rowOff>
                  </from>
                  <to>
                    <xdr:col>4</xdr:col>
                    <xdr:colOff>19050</xdr:colOff>
                    <xdr:row>335</xdr:row>
                    <xdr:rowOff>180975</xdr:rowOff>
                  </to>
                </anchor>
              </controlPr>
            </control>
          </mc:Choice>
        </mc:AlternateContent>
        <mc:AlternateContent xmlns:mc="http://schemas.openxmlformats.org/markup-compatibility/2006">
          <mc:Choice Requires="x14">
            <control shapeId="4223" r:id="rId183" name="Group Box 1151">
              <controlPr defaultSize="0" autoFill="0" autoPict="0">
                <anchor moveWithCells="1" sizeWithCells="1">
                  <from>
                    <xdr:col>2</xdr:col>
                    <xdr:colOff>66675</xdr:colOff>
                    <xdr:row>333</xdr:row>
                    <xdr:rowOff>180975</xdr:rowOff>
                  </from>
                  <to>
                    <xdr:col>4</xdr:col>
                    <xdr:colOff>57150</xdr:colOff>
                    <xdr:row>338</xdr:row>
                    <xdr:rowOff>0</xdr:rowOff>
                  </to>
                </anchor>
              </controlPr>
            </control>
          </mc:Choice>
        </mc:AlternateContent>
        <mc:AlternateContent xmlns:mc="http://schemas.openxmlformats.org/markup-compatibility/2006">
          <mc:Choice Requires="x14">
            <control shapeId="4224" r:id="rId184" name="Option Button 1152">
              <controlPr locked="0" defaultSize="0" autoFill="0" autoLine="0" autoPict="0">
                <anchor moveWithCells="1" sizeWithCells="1">
                  <from>
                    <xdr:col>2</xdr:col>
                    <xdr:colOff>104775</xdr:colOff>
                    <xdr:row>335</xdr:row>
                    <xdr:rowOff>180975</xdr:rowOff>
                  </from>
                  <to>
                    <xdr:col>4</xdr:col>
                    <xdr:colOff>19050</xdr:colOff>
                    <xdr:row>336</xdr:row>
                    <xdr:rowOff>171450</xdr:rowOff>
                  </to>
                </anchor>
              </controlPr>
            </control>
          </mc:Choice>
        </mc:AlternateContent>
        <mc:AlternateContent xmlns:mc="http://schemas.openxmlformats.org/markup-compatibility/2006">
          <mc:Choice Requires="x14">
            <control shapeId="4225" r:id="rId185" name="Option Button 1153">
              <controlPr locked="0" defaultSize="0" autoFill="0" autoLine="0" autoPict="0">
                <anchor moveWithCells="1" sizeWithCells="1">
                  <from>
                    <xdr:col>2</xdr:col>
                    <xdr:colOff>104775</xdr:colOff>
                    <xdr:row>336</xdr:row>
                    <xdr:rowOff>161925</xdr:rowOff>
                  </from>
                  <to>
                    <xdr:col>4</xdr:col>
                    <xdr:colOff>19050</xdr:colOff>
                    <xdr:row>337</xdr:row>
                    <xdr:rowOff>161925</xdr:rowOff>
                  </to>
                </anchor>
              </controlPr>
            </control>
          </mc:Choice>
        </mc:AlternateContent>
        <mc:AlternateContent xmlns:mc="http://schemas.openxmlformats.org/markup-compatibility/2006">
          <mc:Choice Requires="x14">
            <control shapeId="4211" r:id="rId186" name="Option Button 1139">
              <controlPr locked="0" defaultSize="0" autoFill="0" autoLine="0" autoPict="0">
                <anchor moveWithCells="1" sizeWithCells="1">
                  <from>
                    <xdr:col>2</xdr:col>
                    <xdr:colOff>104775</xdr:colOff>
                    <xdr:row>326</xdr:row>
                    <xdr:rowOff>200025</xdr:rowOff>
                  </from>
                  <to>
                    <xdr:col>4</xdr:col>
                    <xdr:colOff>19050</xdr:colOff>
                    <xdr:row>327</xdr:row>
                    <xdr:rowOff>180975</xdr:rowOff>
                  </to>
                </anchor>
              </controlPr>
            </control>
          </mc:Choice>
        </mc:AlternateContent>
        <mc:AlternateContent xmlns:mc="http://schemas.openxmlformats.org/markup-compatibility/2006">
          <mc:Choice Requires="x14">
            <control shapeId="4212" r:id="rId187" name="Option Button 1140">
              <controlPr locked="0" defaultSize="0" autoFill="0" autoLine="0" autoPict="0">
                <anchor moveWithCells="1" sizeWithCells="1">
                  <from>
                    <xdr:col>2</xdr:col>
                    <xdr:colOff>104775</xdr:colOff>
                    <xdr:row>327</xdr:row>
                    <xdr:rowOff>180975</xdr:rowOff>
                  </from>
                  <to>
                    <xdr:col>4</xdr:col>
                    <xdr:colOff>19050</xdr:colOff>
                    <xdr:row>328</xdr:row>
                    <xdr:rowOff>180975</xdr:rowOff>
                  </to>
                </anchor>
              </controlPr>
            </control>
          </mc:Choice>
        </mc:AlternateContent>
        <mc:AlternateContent xmlns:mc="http://schemas.openxmlformats.org/markup-compatibility/2006">
          <mc:Choice Requires="x14">
            <control shapeId="4213" r:id="rId188" name="Group Box 1141">
              <controlPr defaultSize="0" autoFill="0" autoPict="0">
                <anchor moveWithCells="1" sizeWithCells="1">
                  <from>
                    <xdr:col>2</xdr:col>
                    <xdr:colOff>66675</xdr:colOff>
                    <xdr:row>326</xdr:row>
                    <xdr:rowOff>180975</xdr:rowOff>
                  </from>
                  <to>
                    <xdr:col>4</xdr:col>
                    <xdr:colOff>57150</xdr:colOff>
                    <xdr:row>331</xdr:row>
                    <xdr:rowOff>0</xdr:rowOff>
                  </to>
                </anchor>
              </controlPr>
            </control>
          </mc:Choice>
        </mc:AlternateContent>
        <mc:AlternateContent xmlns:mc="http://schemas.openxmlformats.org/markup-compatibility/2006">
          <mc:Choice Requires="x14">
            <control shapeId="4214" r:id="rId189" name="Option Button 1142">
              <controlPr locked="0" defaultSize="0" autoFill="0" autoLine="0" autoPict="0">
                <anchor moveWithCells="1" sizeWithCells="1">
                  <from>
                    <xdr:col>2</xdr:col>
                    <xdr:colOff>104775</xdr:colOff>
                    <xdr:row>328</xdr:row>
                    <xdr:rowOff>180975</xdr:rowOff>
                  </from>
                  <to>
                    <xdr:col>4</xdr:col>
                    <xdr:colOff>19050</xdr:colOff>
                    <xdr:row>329</xdr:row>
                    <xdr:rowOff>171450</xdr:rowOff>
                  </to>
                </anchor>
              </controlPr>
            </control>
          </mc:Choice>
        </mc:AlternateContent>
        <mc:AlternateContent xmlns:mc="http://schemas.openxmlformats.org/markup-compatibility/2006">
          <mc:Choice Requires="x14">
            <control shapeId="4215" r:id="rId190" name="Option Button 1143">
              <controlPr locked="0" defaultSize="0" autoFill="0" autoLine="0" autoPict="0">
                <anchor moveWithCells="1" sizeWithCells="1">
                  <from>
                    <xdr:col>2</xdr:col>
                    <xdr:colOff>104775</xdr:colOff>
                    <xdr:row>329</xdr:row>
                    <xdr:rowOff>161925</xdr:rowOff>
                  </from>
                  <to>
                    <xdr:col>4</xdr:col>
                    <xdr:colOff>19050</xdr:colOff>
                    <xdr:row>330</xdr:row>
                    <xdr:rowOff>161925</xdr:rowOff>
                  </to>
                </anchor>
              </controlPr>
            </control>
          </mc:Choice>
        </mc:AlternateContent>
        <mc:AlternateContent xmlns:mc="http://schemas.openxmlformats.org/markup-compatibility/2006">
          <mc:Choice Requires="x14">
            <control shapeId="4135" r:id="rId191" name="Option Button 1063">
              <controlPr locked="0" defaultSize="0" autoFill="0" autoLine="0" autoPict="0">
                <anchor moveWithCells="1" sizeWithCells="1">
                  <from>
                    <xdr:col>2</xdr:col>
                    <xdr:colOff>104775</xdr:colOff>
                    <xdr:row>319</xdr:row>
                    <xdr:rowOff>200025</xdr:rowOff>
                  </from>
                  <to>
                    <xdr:col>4</xdr:col>
                    <xdr:colOff>19050</xdr:colOff>
                    <xdr:row>320</xdr:row>
                    <xdr:rowOff>180975</xdr:rowOff>
                  </to>
                </anchor>
              </controlPr>
            </control>
          </mc:Choice>
        </mc:AlternateContent>
        <mc:AlternateContent xmlns:mc="http://schemas.openxmlformats.org/markup-compatibility/2006">
          <mc:Choice Requires="x14">
            <control shapeId="4136" r:id="rId192" name="Option Button 1064">
              <controlPr locked="0" defaultSize="0" autoFill="0" autoLine="0" autoPict="0">
                <anchor moveWithCells="1" sizeWithCells="1">
                  <from>
                    <xdr:col>2</xdr:col>
                    <xdr:colOff>104775</xdr:colOff>
                    <xdr:row>320</xdr:row>
                    <xdr:rowOff>180975</xdr:rowOff>
                  </from>
                  <to>
                    <xdr:col>4</xdr:col>
                    <xdr:colOff>19050</xdr:colOff>
                    <xdr:row>321</xdr:row>
                    <xdr:rowOff>180975</xdr:rowOff>
                  </to>
                </anchor>
              </controlPr>
            </control>
          </mc:Choice>
        </mc:AlternateContent>
        <mc:AlternateContent xmlns:mc="http://schemas.openxmlformats.org/markup-compatibility/2006">
          <mc:Choice Requires="x14">
            <control shapeId="4137" r:id="rId193" name="Group Box 1065">
              <controlPr defaultSize="0" autoFill="0" autoPict="0">
                <anchor moveWithCells="1" sizeWithCells="1">
                  <from>
                    <xdr:col>2</xdr:col>
                    <xdr:colOff>66675</xdr:colOff>
                    <xdr:row>319</xdr:row>
                    <xdr:rowOff>180975</xdr:rowOff>
                  </from>
                  <to>
                    <xdr:col>4</xdr:col>
                    <xdr:colOff>57150</xdr:colOff>
                    <xdr:row>324</xdr:row>
                    <xdr:rowOff>0</xdr:rowOff>
                  </to>
                </anchor>
              </controlPr>
            </control>
          </mc:Choice>
        </mc:AlternateContent>
        <mc:AlternateContent xmlns:mc="http://schemas.openxmlformats.org/markup-compatibility/2006">
          <mc:Choice Requires="x14">
            <control shapeId="4138" r:id="rId194" name="Option Button 1066">
              <controlPr locked="0" defaultSize="0" autoFill="0" autoLine="0" autoPict="0">
                <anchor moveWithCells="1" sizeWithCells="1">
                  <from>
                    <xdr:col>2</xdr:col>
                    <xdr:colOff>104775</xdr:colOff>
                    <xdr:row>321</xdr:row>
                    <xdr:rowOff>180975</xdr:rowOff>
                  </from>
                  <to>
                    <xdr:col>4</xdr:col>
                    <xdr:colOff>19050</xdr:colOff>
                    <xdr:row>322</xdr:row>
                    <xdr:rowOff>171450</xdr:rowOff>
                  </to>
                </anchor>
              </controlPr>
            </control>
          </mc:Choice>
        </mc:AlternateContent>
        <mc:AlternateContent xmlns:mc="http://schemas.openxmlformats.org/markup-compatibility/2006">
          <mc:Choice Requires="x14">
            <control shapeId="4139" r:id="rId195" name="Option Button 1067">
              <controlPr locked="0" defaultSize="0" autoFill="0" autoLine="0" autoPict="0">
                <anchor moveWithCells="1" sizeWithCells="1">
                  <from>
                    <xdr:col>2</xdr:col>
                    <xdr:colOff>104775</xdr:colOff>
                    <xdr:row>322</xdr:row>
                    <xdr:rowOff>161925</xdr:rowOff>
                  </from>
                  <to>
                    <xdr:col>4</xdr:col>
                    <xdr:colOff>19050</xdr:colOff>
                    <xdr:row>323</xdr:row>
                    <xdr:rowOff>161925</xdr:rowOff>
                  </to>
                </anchor>
              </controlPr>
            </control>
          </mc:Choice>
        </mc:AlternateContent>
        <mc:AlternateContent xmlns:mc="http://schemas.openxmlformats.org/markup-compatibility/2006">
          <mc:Choice Requires="x14">
            <control shapeId="4124" r:id="rId196" name="Option Button 1052">
              <controlPr locked="0" defaultSize="0" autoFill="0" autoLine="0" autoPict="0">
                <anchor moveWithCells="1" sizeWithCells="1">
                  <from>
                    <xdr:col>2</xdr:col>
                    <xdr:colOff>104775</xdr:colOff>
                    <xdr:row>310</xdr:row>
                    <xdr:rowOff>200025</xdr:rowOff>
                  </from>
                  <to>
                    <xdr:col>4</xdr:col>
                    <xdr:colOff>19050</xdr:colOff>
                    <xdr:row>311</xdr:row>
                    <xdr:rowOff>180975</xdr:rowOff>
                  </to>
                </anchor>
              </controlPr>
            </control>
          </mc:Choice>
        </mc:AlternateContent>
        <mc:AlternateContent xmlns:mc="http://schemas.openxmlformats.org/markup-compatibility/2006">
          <mc:Choice Requires="x14">
            <control shapeId="4125" r:id="rId197" name="Option Button 1053">
              <controlPr locked="0" defaultSize="0" autoFill="0" autoLine="0" autoPict="0">
                <anchor moveWithCells="1" sizeWithCells="1">
                  <from>
                    <xdr:col>2</xdr:col>
                    <xdr:colOff>104775</xdr:colOff>
                    <xdr:row>311</xdr:row>
                    <xdr:rowOff>180975</xdr:rowOff>
                  </from>
                  <to>
                    <xdr:col>4</xdr:col>
                    <xdr:colOff>19050</xdr:colOff>
                    <xdr:row>312</xdr:row>
                    <xdr:rowOff>180975</xdr:rowOff>
                  </to>
                </anchor>
              </controlPr>
            </control>
          </mc:Choice>
        </mc:AlternateContent>
        <mc:AlternateContent xmlns:mc="http://schemas.openxmlformats.org/markup-compatibility/2006">
          <mc:Choice Requires="x14">
            <control shapeId="4126" r:id="rId198" name="Group Box 1054">
              <controlPr defaultSize="0" autoFill="0" autoPict="0">
                <anchor moveWithCells="1" sizeWithCells="1">
                  <from>
                    <xdr:col>2</xdr:col>
                    <xdr:colOff>66675</xdr:colOff>
                    <xdr:row>310</xdr:row>
                    <xdr:rowOff>180975</xdr:rowOff>
                  </from>
                  <to>
                    <xdr:col>4</xdr:col>
                    <xdr:colOff>57150</xdr:colOff>
                    <xdr:row>315</xdr:row>
                    <xdr:rowOff>0</xdr:rowOff>
                  </to>
                </anchor>
              </controlPr>
            </control>
          </mc:Choice>
        </mc:AlternateContent>
        <mc:AlternateContent xmlns:mc="http://schemas.openxmlformats.org/markup-compatibility/2006">
          <mc:Choice Requires="x14">
            <control shapeId="4127" r:id="rId199" name="Option Button 1055">
              <controlPr locked="0" defaultSize="0" autoFill="0" autoLine="0" autoPict="0">
                <anchor moveWithCells="1" sizeWithCells="1">
                  <from>
                    <xdr:col>2</xdr:col>
                    <xdr:colOff>104775</xdr:colOff>
                    <xdr:row>312</xdr:row>
                    <xdr:rowOff>180975</xdr:rowOff>
                  </from>
                  <to>
                    <xdr:col>4</xdr:col>
                    <xdr:colOff>19050</xdr:colOff>
                    <xdr:row>313</xdr:row>
                    <xdr:rowOff>171450</xdr:rowOff>
                  </to>
                </anchor>
              </controlPr>
            </control>
          </mc:Choice>
        </mc:AlternateContent>
        <mc:AlternateContent xmlns:mc="http://schemas.openxmlformats.org/markup-compatibility/2006">
          <mc:Choice Requires="x14">
            <control shapeId="4128" r:id="rId200" name="Option Button 1056">
              <controlPr locked="0" defaultSize="0" autoFill="0" autoLine="0" autoPict="0">
                <anchor moveWithCells="1" sizeWithCells="1">
                  <from>
                    <xdr:col>2</xdr:col>
                    <xdr:colOff>104775</xdr:colOff>
                    <xdr:row>313</xdr:row>
                    <xdr:rowOff>161925</xdr:rowOff>
                  </from>
                  <to>
                    <xdr:col>4</xdr:col>
                    <xdr:colOff>19050</xdr:colOff>
                    <xdr:row>314</xdr:row>
                    <xdr:rowOff>161925</xdr:rowOff>
                  </to>
                </anchor>
              </controlPr>
            </control>
          </mc:Choice>
        </mc:AlternateContent>
        <mc:AlternateContent xmlns:mc="http://schemas.openxmlformats.org/markup-compatibility/2006">
          <mc:Choice Requires="x14">
            <control shapeId="1541" r:id="rId201" name="Group Box 517">
              <controlPr defaultSize="0" autoFill="0" autoPict="0">
                <anchor moveWithCells="1" sizeWithCells="1">
                  <from>
                    <xdr:col>2</xdr:col>
                    <xdr:colOff>76200</xdr:colOff>
                    <xdr:row>231</xdr:row>
                    <xdr:rowOff>171450</xdr:rowOff>
                  </from>
                  <to>
                    <xdr:col>4</xdr:col>
                    <xdr:colOff>66675</xdr:colOff>
                    <xdr:row>236</xdr:row>
                    <xdr:rowOff>28575</xdr:rowOff>
                  </to>
                </anchor>
              </controlPr>
            </control>
          </mc:Choice>
        </mc:AlternateContent>
        <mc:AlternateContent xmlns:mc="http://schemas.openxmlformats.org/markup-compatibility/2006">
          <mc:Choice Requires="x14">
            <control shapeId="1542" r:id="rId202" name="Check Box 518">
              <controlPr defaultSize="0" autoFill="0" autoLine="0" autoPict="0">
                <anchor moveWithCells="1" sizeWithCells="1">
                  <from>
                    <xdr:col>2</xdr:col>
                    <xdr:colOff>104775</xdr:colOff>
                    <xdr:row>231</xdr:row>
                    <xdr:rowOff>190500</xdr:rowOff>
                  </from>
                  <to>
                    <xdr:col>4</xdr:col>
                    <xdr:colOff>38100</xdr:colOff>
                    <xdr:row>232</xdr:row>
                    <xdr:rowOff>180975</xdr:rowOff>
                  </to>
                </anchor>
              </controlPr>
            </control>
          </mc:Choice>
        </mc:AlternateContent>
        <mc:AlternateContent xmlns:mc="http://schemas.openxmlformats.org/markup-compatibility/2006">
          <mc:Choice Requires="x14">
            <control shapeId="1543" r:id="rId203" name="Check Box 519">
              <controlPr defaultSize="0" autoFill="0" autoLine="0" autoPict="0">
                <anchor moveWithCells="1" sizeWithCells="1">
                  <from>
                    <xdr:col>2</xdr:col>
                    <xdr:colOff>104775</xdr:colOff>
                    <xdr:row>232</xdr:row>
                    <xdr:rowOff>190500</xdr:rowOff>
                  </from>
                  <to>
                    <xdr:col>4</xdr:col>
                    <xdr:colOff>38100</xdr:colOff>
                    <xdr:row>233</xdr:row>
                    <xdr:rowOff>190500</xdr:rowOff>
                  </to>
                </anchor>
              </controlPr>
            </control>
          </mc:Choice>
        </mc:AlternateContent>
        <mc:AlternateContent xmlns:mc="http://schemas.openxmlformats.org/markup-compatibility/2006">
          <mc:Choice Requires="x14">
            <control shapeId="1544" r:id="rId204" name="Check Box 520">
              <controlPr defaultSize="0" autoFill="0" autoLine="0" autoPict="0">
                <anchor moveWithCells="1" sizeWithCells="1">
                  <from>
                    <xdr:col>2</xdr:col>
                    <xdr:colOff>104775</xdr:colOff>
                    <xdr:row>233</xdr:row>
                    <xdr:rowOff>190500</xdr:rowOff>
                  </from>
                  <to>
                    <xdr:col>4</xdr:col>
                    <xdr:colOff>38100</xdr:colOff>
                    <xdr:row>234</xdr:row>
                    <xdr:rowOff>180975</xdr:rowOff>
                  </to>
                </anchor>
              </controlPr>
            </control>
          </mc:Choice>
        </mc:AlternateContent>
        <mc:AlternateContent xmlns:mc="http://schemas.openxmlformats.org/markup-compatibility/2006">
          <mc:Choice Requires="x14">
            <control shapeId="1545" r:id="rId205" name="Check Box 521">
              <controlPr defaultSize="0" autoFill="0" autoLine="0" autoPict="0">
                <anchor moveWithCells="1" sizeWithCells="1">
                  <from>
                    <xdr:col>2</xdr:col>
                    <xdr:colOff>104775</xdr:colOff>
                    <xdr:row>234</xdr:row>
                    <xdr:rowOff>180975</xdr:rowOff>
                  </from>
                  <to>
                    <xdr:col>4</xdr:col>
                    <xdr:colOff>38100</xdr:colOff>
                    <xdr:row>235</xdr:row>
                    <xdr:rowOff>180975</xdr:rowOff>
                  </to>
                </anchor>
              </controlPr>
            </control>
          </mc:Choice>
        </mc:AlternateContent>
        <mc:AlternateContent xmlns:mc="http://schemas.openxmlformats.org/markup-compatibility/2006">
          <mc:Choice Requires="x14">
            <control shapeId="1409" r:id="rId206" name="Group Box 385">
              <controlPr defaultSize="0" autoFill="0" autoPict="0">
                <anchor moveWithCells="1" sizeWithCells="1">
                  <from>
                    <xdr:col>2</xdr:col>
                    <xdr:colOff>66675</xdr:colOff>
                    <xdr:row>205</xdr:row>
                    <xdr:rowOff>180975</xdr:rowOff>
                  </from>
                  <to>
                    <xdr:col>4</xdr:col>
                    <xdr:colOff>57150</xdr:colOff>
                    <xdr:row>211</xdr:row>
                    <xdr:rowOff>0</xdr:rowOff>
                  </to>
                </anchor>
              </controlPr>
            </control>
          </mc:Choice>
        </mc:AlternateContent>
        <mc:AlternateContent xmlns:mc="http://schemas.openxmlformats.org/markup-compatibility/2006">
          <mc:Choice Requires="x14">
            <control shapeId="1466" r:id="rId207" name="Check Box 442">
              <controlPr defaultSize="0" autoFill="0" autoLine="0" autoPict="0">
                <anchor moveWithCells="1" sizeWithCells="1">
                  <from>
                    <xdr:col>2</xdr:col>
                    <xdr:colOff>95250</xdr:colOff>
                    <xdr:row>205</xdr:row>
                    <xdr:rowOff>200025</xdr:rowOff>
                  </from>
                  <to>
                    <xdr:col>4</xdr:col>
                    <xdr:colOff>28575</xdr:colOff>
                    <xdr:row>206</xdr:row>
                    <xdr:rowOff>190500</xdr:rowOff>
                  </to>
                </anchor>
              </controlPr>
            </control>
          </mc:Choice>
        </mc:AlternateContent>
        <mc:AlternateContent xmlns:mc="http://schemas.openxmlformats.org/markup-compatibility/2006">
          <mc:Choice Requires="x14">
            <control shapeId="1468" r:id="rId208" name="Check Box 444">
              <controlPr defaultSize="0" autoFill="0" autoLine="0" autoPict="0">
                <anchor moveWithCells="1" sizeWithCells="1">
                  <from>
                    <xdr:col>2</xdr:col>
                    <xdr:colOff>95250</xdr:colOff>
                    <xdr:row>206</xdr:row>
                    <xdr:rowOff>200025</xdr:rowOff>
                  </from>
                  <to>
                    <xdr:col>4</xdr:col>
                    <xdr:colOff>28575</xdr:colOff>
                    <xdr:row>207</xdr:row>
                    <xdr:rowOff>190500</xdr:rowOff>
                  </to>
                </anchor>
              </controlPr>
            </control>
          </mc:Choice>
        </mc:AlternateContent>
        <mc:AlternateContent xmlns:mc="http://schemas.openxmlformats.org/markup-compatibility/2006">
          <mc:Choice Requires="x14">
            <control shapeId="1470" r:id="rId209" name="Check Box 446">
              <controlPr defaultSize="0" autoFill="0" autoLine="0" autoPict="0">
                <anchor moveWithCells="1" sizeWithCells="1">
                  <from>
                    <xdr:col>2</xdr:col>
                    <xdr:colOff>95250</xdr:colOff>
                    <xdr:row>207</xdr:row>
                    <xdr:rowOff>190500</xdr:rowOff>
                  </from>
                  <to>
                    <xdr:col>4</xdr:col>
                    <xdr:colOff>28575</xdr:colOff>
                    <xdr:row>208</xdr:row>
                    <xdr:rowOff>190500</xdr:rowOff>
                  </to>
                </anchor>
              </controlPr>
            </control>
          </mc:Choice>
        </mc:AlternateContent>
        <mc:AlternateContent xmlns:mc="http://schemas.openxmlformats.org/markup-compatibility/2006">
          <mc:Choice Requires="x14">
            <control shapeId="1472" r:id="rId210" name="Check Box 448">
              <controlPr defaultSize="0" autoFill="0" autoLine="0" autoPict="0">
                <anchor moveWithCells="1" sizeWithCells="1">
                  <from>
                    <xdr:col>2</xdr:col>
                    <xdr:colOff>95250</xdr:colOff>
                    <xdr:row>208</xdr:row>
                    <xdr:rowOff>190500</xdr:rowOff>
                  </from>
                  <to>
                    <xdr:col>4</xdr:col>
                    <xdr:colOff>28575</xdr:colOff>
                    <xdr:row>209</xdr:row>
                    <xdr:rowOff>190500</xdr:rowOff>
                  </to>
                </anchor>
              </controlPr>
            </control>
          </mc:Choice>
        </mc:AlternateContent>
        <mc:AlternateContent xmlns:mc="http://schemas.openxmlformats.org/markup-compatibility/2006">
          <mc:Choice Requires="x14">
            <control shapeId="1473" r:id="rId211" name="Check Box 449">
              <controlPr defaultSize="0" autoFill="0" autoLine="0" autoPict="0">
                <anchor moveWithCells="1" sizeWithCells="1">
                  <from>
                    <xdr:col>2</xdr:col>
                    <xdr:colOff>95250</xdr:colOff>
                    <xdr:row>209</xdr:row>
                    <xdr:rowOff>190500</xdr:rowOff>
                  </from>
                  <to>
                    <xdr:col>4</xdr:col>
                    <xdr:colOff>28575</xdr:colOff>
                    <xdr:row>210</xdr:row>
                    <xdr:rowOff>190500</xdr:rowOff>
                  </to>
                </anchor>
              </controlPr>
            </control>
          </mc:Choice>
        </mc:AlternateContent>
        <mc:AlternateContent xmlns:mc="http://schemas.openxmlformats.org/markup-compatibility/2006">
          <mc:Choice Requires="x14">
            <control shapeId="1413" r:id="rId212" name="Option Button 389">
              <controlPr locked="0" defaultSize="0" autoFill="0" autoLine="0" autoPict="0">
                <anchor moveWithCells="1" sizeWithCells="1">
                  <from>
                    <xdr:col>2</xdr:col>
                    <xdr:colOff>104775</xdr:colOff>
                    <xdr:row>240</xdr:row>
                    <xdr:rowOff>200025</xdr:rowOff>
                  </from>
                  <to>
                    <xdr:col>4</xdr:col>
                    <xdr:colOff>19050</xdr:colOff>
                    <xdr:row>241</xdr:row>
                    <xdr:rowOff>190500</xdr:rowOff>
                  </to>
                </anchor>
              </controlPr>
            </control>
          </mc:Choice>
        </mc:AlternateContent>
        <mc:AlternateContent xmlns:mc="http://schemas.openxmlformats.org/markup-compatibility/2006">
          <mc:Choice Requires="x14">
            <control shapeId="1414" r:id="rId213" name="Option Button 390">
              <controlPr locked="0" defaultSize="0" autoFill="0" autoLine="0" autoPict="0">
                <anchor moveWithCells="1" sizeWithCells="1">
                  <from>
                    <xdr:col>2</xdr:col>
                    <xdr:colOff>104775</xdr:colOff>
                    <xdr:row>241</xdr:row>
                    <xdr:rowOff>190500</xdr:rowOff>
                  </from>
                  <to>
                    <xdr:col>4</xdr:col>
                    <xdr:colOff>19050</xdr:colOff>
                    <xdr:row>242</xdr:row>
                    <xdr:rowOff>190500</xdr:rowOff>
                  </to>
                </anchor>
              </controlPr>
            </control>
          </mc:Choice>
        </mc:AlternateContent>
        <mc:AlternateContent xmlns:mc="http://schemas.openxmlformats.org/markup-compatibility/2006">
          <mc:Choice Requires="x14">
            <control shapeId="1415" r:id="rId214" name="Group Box 391">
              <controlPr defaultSize="0" autoFill="0" autoPict="0">
                <anchor moveWithCells="1" sizeWithCells="1">
                  <from>
                    <xdr:col>2</xdr:col>
                    <xdr:colOff>66675</xdr:colOff>
                    <xdr:row>240</xdr:row>
                    <xdr:rowOff>180975</xdr:rowOff>
                  </from>
                  <to>
                    <xdr:col>4</xdr:col>
                    <xdr:colOff>57150</xdr:colOff>
                    <xdr:row>245</xdr:row>
                    <xdr:rowOff>28575</xdr:rowOff>
                  </to>
                </anchor>
              </controlPr>
            </control>
          </mc:Choice>
        </mc:AlternateContent>
        <mc:AlternateContent xmlns:mc="http://schemas.openxmlformats.org/markup-compatibility/2006">
          <mc:Choice Requires="x14">
            <control shapeId="1416" r:id="rId215" name="Option Button 392">
              <controlPr locked="0" defaultSize="0" autoFill="0" autoLine="0" autoPict="0">
                <anchor moveWithCells="1" sizeWithCells="1">
                  <from>
                    <xdr:col>2</xdr:col>
                    <xdr:colOff>104775</xdr:colOff>
                    <xdr:row>242</xdr:row>
                    <xdr:rowOff>200025</xdr:rowOff>
                  </from>
                  <to>
                    <xdr:col>4</xdr:col>
                    <xdr:colOff>19050</xdr:colOff>
                    <xdr:row>243</xdr:row>
                    <xdr:rowOff>190500</xdr:rowOff>
                  </to>
                </anchor>
              </controlPr>
            </control>
          </mc:Choice>
        </mc:AlternateContent>
        <mc:AlternateContent xmlns:mc="http://schemas.openxmlformats.org/markup-compatibility/2006">
          <mc:Choice Requires="x14">
            <control shapeId="1417" r:id="rId216" name="Option Button 393">
              <controlPr locked="0" defaultSize="0" autoFill="0" autoLine="0" autoPict="0">
                <anchor moveWithCells="1" sizeWithCells="1">
                  <from>
                    <xdr:col>2</xdr:col>
                    <xdr:colOff>104775</xdr:colOff>
                    <xdr:row>243</xdr:row>
                    <xdr:rowOff>190500</xdr:rowOff>
                  </from>
                  <to>
                    <xdr:col>4</xdr:col>
                    <xdr:colOff>19050</xdr:colOff>
                    <xdr:row>244</xdr:row>
                    <xdr:rowOff>190500</xdr:rowOff>
                  </to>
                </anchor>
              </controlPr>
            </control>
          </mc:Choice>
        </mc:AlternateContent>
        <mc:AlternateContent xmlns:mc="http://schemas.openxmlformats.org/markup-compatibility/2006">
          <mc:Choice Requires="x14">
            <control shapeId="1130" r:id="rId217" name="Option Button 106">
              <controlPr locked="0" defaultSize="0" autoFill="0" autoLine="0" autoPict="0">
                <anchor moveWithCells="1" sizeWithCells="1">
                  <from>
                    <xdr:col>2</xdr:col>
                    <xdr:colOff>95250</xdr:colOff>
                    <xdr:row>218</xdr:row>
                    <xdr:rowOff>190500</xdr:rowOff>
                  </from>
                  <to>
                    <xdr:col>4</xdr:col>
                    <xdr:colOff>28575</xdr:colOff>
                    <xdr:row>219</xdr:row>
                    <xdr:rowOff>180975</xdr:rowOff>
                  </to>
                </anchor>
              </controlPr>
            </control>
          </mc:Choice>
        </mc:AlternateContent>
        <mc:AlternateContent xmlns:mc="http://schemas.openxmlformats.org/markup-compatibility/2006">
          <mc:Choice Requires="x14">
            <control shapeId="1131" r:id="rId218" name="Option Button 107">
              <controlPr locked="0" defaultSize="0" autoFill="0" autoLine="0" autoPict="0">
                <anchor moveWithCells="1" sizeWithCells="1">
                  <from>
                    <xdr:col>2</xdr:col>
                    <xdr:colOff>104775</xdr:colOff>
                    <xdr:row>219</xdr:row>
                    <xdr:rowOff>171450</xdr:rowOff>
                  </from>
                  <to>
                    <xdr:col>4</xdr:col>
                    <xdr:colOff>28575</xdr:colOff>
                    <xdr:row>220</xdr:row>
                    <xdr:rowOff>161925</xdr:rowOff>
                  </to>
                </anchor>
              </controlPr>
            </control>
          </mc:Choice>
        </mc:AlternateContent>
        <mc:AlternateContent xmlns:mc="http://schemas.openxmlformats.org/markup-compatibility/2006">
          <mc:Choice Requires="x14">
            <control shapeId="1132" r:id="rId219" name="Group Box 108">
              <controlPr defaultSize="0" autoFill="0" autoPict="0">
                <anchor moveWithCells="1" sizeWithCells="1">
                  <from>
                    <xdr:col>2</xdr:col>
                    <xdr:colOff>38100</xdr:colOff>
                    <xdr:row>218</xdr:row>
                    <xdr:rowOff>171450</xdr:rowOff>
                  </from>
                  <to>
                    <xdr:col>4</xdr:col>
                    <xdr:colOff>95250</xdr:colOff>
                    <xdr:row>221</xdr:row>
                    <xdr:rowOff>0</xdr:rowOff>
                  </to>
                </anchor>
              </controlPr>
            </control>
          </mc:Choice>
        </mc:AlternateContent>
        <mc:AlternateContent xmlns:mc="http://schemas.openxmlformats.org/markup-compatibility/2006">
          <mc:Choice Requires="x14">
            <control shapeId="1124" r:id="rId220" name="Option Button 100">
              <controlPr locked="0" defaultSize="0" autoFill="0" autoLine="0" autoPict="0">
                <anchor moveWithCells="1" sizeWithCells="1">
                  <from>
                    <xdr:col>2</xdr:col>
                    <xdr:colOff>95250</xdr:colOff>
                    <xdr:row>168</xdr:row>
                    <xdr:rowOff>190500</xdr:rowOff>
                  </from>
                  <to>
                    <xdr:col>4</xdr:col>
                    <xdr:colOff>28575</xdr:colOff>
                    <xdr:row>169</xdr:row>
                    <xdr:rowOff>190500</xdr:rowOff>
                  </to>
                </anchor>
              </controlPr>
            </control>
          </mc:Choice>
        </mc:AlternateContent>
        <mc:AlternateContent xmlns:mc="http://schemas.openxmlformats.org/markup-compatibility/2006">
          <mc:Choice Requires="x14">
            <control shapeId="1125" r:id="rId221" name="Option Button 101">
              <controlPr locked="0" defaultSize="0" autoFill="0" autoLine="0" autoPict="0">
                <anchor moveWithCells="1" sizeWithCells="1">
                  <from>
                    <xdr:col>2</xdr:col>
                    <xdr:colOff>104775</xdr:colOff>
                    <xdr:row>169</xdr:row>
                    <xdr:rowOff>190500</xdr:rowOff>
                  </from>
                  <to>
                    <xdr:col>4</xdr:col>
                    <xdr:colOff>28575</xdr:colOff>
                    <xdr:row>170</xdr:row>
                    <xdr:rowOff>180975</xdr:rowOff>
                  </to>
                </anchor>
              </controlPr>
            </control>
          </mc:Choice>
        </mc:AlternateContent>
        <mc:AlternateContent xmlns:mc="http://schemas.openxmlformats.org/markup-compatibility/2006">
          <mc:Choice Requires="x14">
            <control shapeId="1126" r:id="rId222" name="Group Box 102">
              <controlPr defaultSize="0" autoFill="0" autoPict="0">
                <anchor moveWithCells="1" sizeWithCells="1">
                  <from>
                    <xdr:col>2</xdr:col>
                    <xdr:colOff>38100</xdr:colOff>
                    <xdr:row>168</xdr:row>
                    <xdr:rowOff>171450</xdr:rowOff>
                  </from>
                  <to>
                    <xdr:col>4</xdr:col>
                    <xdr:colOff>95250</xdr:colOff>
                    <xdr:row>171</xdr:row>
                    <xdr:rowOff>28575</xdr:rowOff>
                  </to>
                </anchor>
              </controlPr>
            </control>
          </mc:Choice>
        </mc:AlternateContent>
        <mc:AlternateContent xmlns:mc="http://schemas.openxmlformats.org/markup-compatibility/2006">
          <mc:Choice Requires="x14">
            <control shapeId="1121" r:id="rId223" name="Option Button 97">
              <controlPr locked="0" defaultSize="0" autoFill="0" autoLine="0" autoPict="0">
                <anchor moveWithCells="1" sizeWithCells="1">
                  <from>
                    <xdr:col>2</xdr:col>
                    <xdr:colOff>95250</xdr:colOff>
                    <xdr:row>164</xdr:row>
                    <xdr:rowOff>180975</xdr:rowOff>
                  </from>
                  <to>
                    <xdr:col>4</xdr:col>
                    <xdr:colOff>28575</xdr:colOff>
                    <xdr:row>165</xdr:row>
                    <xdr:rowOff>190500</xdr:rowOff>
                  </to>
                </anchor>
              </controlPr>
            </control>
          </mc:Choice>
        </mc:AlternateContent>
        <mc:AlternateContent xmlns:mc="http://schemas.openxmlformats.org/markup-compatibility/2006">
          <mc:Choice Requires="x14">
            <control shapeId="1122" r:id="rId224" name="Option Button 98">
              <controlPr locked="0" defaultSize="0" autoFill="0" autoLine="0" autoPict="0">
                <anchor moveWithCells="1" sizeWithCells="1">
                  <from>
                    <xdr:col>2</xdr:col>
                    <xdr:colOff>104775</xdr:colOff>
                    <xdr:row>165</xdr:row>
                    <xdr:rowOff>180975</xdr:rowOff>
                  </from>
                  <to>
                    <xdr:col>4</xdr:col>
                    <xdr:colOff>28575</xdr:colOff>
                    <xdr:row>166</xdr:row>
                    <xdr:rowOff>180975</xdr:rowOff>
                  </to>
                </anchor>
              </controlPr>
            </control>
          </mc:Choice>
        </mc:AlternateContent>
        <mc:AlternateContent xmlns:mc="http://schemas.openxmlformats.org/markup-compatibility/2006">
          <mc:Choice Requires="x14">
            <control shapeId="1123" r:id="rId225" name="Group Box 99">
              <controlPr defaultSize="0" autoFill="0" autoPict="0">
                <anchor moveWithCells="1" sizeWithCells="1">
                  <from>
                    <xdr:col>2</xdr:col>
                    <xdr:colOff>38100</xdr:colOff>
                    <xdr:row>164</xdr:row>
                    <xdr:rowOff>161925</xdr:rowOff>
                  </from>
                  <to>
                    <xdr:col>4</xdr:col>
                    <xdr:colOff>95250</xdr:colOff>
                    <xdr:row>167</xdr:row>
                    <xdr:rowOff>28575</xdr:rowOff>
                  </to>
                </anchor>
              </controlPr>
            </control>
          </mc:Choice>
        </mc:AlternateContent>
        <mc:AlternateContent xmlns:mc="http://schemas.openxmlformats.org/markup-compatibility/2006">
          <mc:Choice Requires="x14">
            <control shapeId="1079" r:id="rId226" name="Option Button 55">
              <controlPr locked="0" defaultSize="0" autoFill="0" autoLine="0" autoPict="0">
                <anchor moveWithCells="1" sizeWithCells="1">
                  <from>
                    <xdr:col>2</xdr:col>
                    <xdr:colOff>104775</xdr:colOff>
                    <xdr:row>138</xdr:row>
                    <xdr:rowOff>0</xdr:rowOff>
                  </from>
                  <to>
                    <xdr:col>4</xdr:col>
                    <xdr:colOff>28575</xdr:colOff>
                    <xdr:row>138</xdr:row>
                    <xdr:rowOff>190500</xdr:rowOff>
                  </to>
                </anchor>
              </controlPr>
            </control>
          </mc:Choice>
        </mc:AlternateContent>
        <mc:AlternateContent xmlns:mc="http://schemas.openxmlformats.org/markup-compatibility/2006">
          <mc:Choice Requires="x14">
            <control shapeId="1080" r:id="rId227" name="Option Button 56">
              <controlPr locked="0" defaultSize="0" autoFill="0" autoLine="0" autoPict="0">
                <anchor moveWithCells="1" sizeWithCells="1">
                  <from>
                    <xdr:col>2</xdr:col>
                    <xdr:colOff>104775</xdr:colOff>
                    <xdr:row>138</xdr:row>
                    <xdr:rowOff>190500</xdr:rowOff>
                  </from>
                  <to>
                    <xdr:col>4</xdr:col>
                    <xdr:colOff>28575</xdr:colOff>
                    <xdr:row>139</xdr:row>
                    <xdr:rowOff>190500</xdr:rowOff>
                  </to>
                </anchor>
              </controlPr>
            </control>
          </mc:Choice>
        </mc:AlternateContent>
        <mc:AlternateContent xmlns:mc="http://schemas.openxmlformats.org/markup-compatibility/2006">
          <mc:Choice Requires="x14">
            <control shapeId="1082" r:id="rId228" name="Option Button 58">
              <controlPr locked="0" defaultSize="0" autoFill="0" autoLine="0" autoPict="0">
                <anchor moveWithCells="1" sizeWithCells="1">
                  <from>
                    <xdr:col>2</xdr:col>
                    <xdr:colOff>104775</xdr:colOff>
                    <xdr:row>140</xdr:row>
                    <xdr:rowOff>0</xdr:rowOff>
                  </from>
                  <to>
                    <xdr:col>4</xdr:col>
                    <xdr:colOff>28575</xdr:colOff>
                    <xdr:row>140</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2"/>
  <sheetViews>
    <sheetView zoomScale="110" zoomScaleNormal="110" workbookViewId="0">
      <pane xSplit="2" ySplit="1" topLeftCell="C2" activePane="bottomRight" state="frozen"/>
      <selection pane="topRight" activeCell="C1" sqref="C1"/>
      <selection pane="bottomLeft" activeCell="A2" sqref="A2"/>
      <selection pane="bottomRight" activeCell="A2" sqref="A2"/>
    </sheetView>
  </sheetViews>
  <sheetFormatPr defaultColWidth="6.625" defaultRowHeight="18" customHeight="1" x14ac:dyDescent="0.15"/>
  <cols>
    <col min="1" max="2" width="6.625" style="1"/>
    <col min="3" max="3" width="7.25" style="1" bestFit="1" customWidth="1"/>
    <col min="4" max="6" width="6.625" style="1"/>
    <col min="7" max="7" width="7.625" style="1" bestFit="1" customWidth="1"/>
    <col min="8" max="98" width="6.625" style="1"/>
    <col min="101" max="16384" width="6.625" style="1"/>
  </cols>
  <sheetData>
    <row r="1" spans="1:113" s="4" customFormat="1" ht="18" customHeight="1" x14ac:dyDescent="0.15">
      <c r="A1" s="148" t="s">
        <v>73</v>
      </c>
      <c r="B1" s="149" t="s">
        <v>430</v>
      </c>
      <c r="C1" s="149" t="s">
        <v>431</v>
      </c>
      <c r="D1" s="148" t="s">
        <v>246</v>
      </c>
      <c r="E1" s="148" t="s">
        <v>248</v>
      </c>
      <c r="F1" s="148" t="s">
        <v>247</v>
      </c>
      <c r="G1" s="148" t="s">
        <v>74</v>
      </c>
      <c r="H1" s="148" t="s">
        <v>249</v>
      </c>
      <c r="I1" s="148" t="s">
        <v>250</v>
      </c>
      <c r="J1" s="148" t="s">
        <v>251</v>
      </c>
      <c r="K1" s="148" t="s">
        <v>252</v>
      </c>
      <c r="L1" s="148" t="s">
        <v>253</v>
      </c>
      <c r="M1" s="148" t="s">
        <v>254</v>
      </c>
      <c r="N1" s="148" t="s">
        <v>255</v>
      </c>
      <c r="O1" s="148" t="s">
        <v>256</v>
      </c>
      <c r="P1" s="148" t="s">
        <v>257</v>
      </c>
      <c r="Q1" s="148" t="s">
        <v>258</v>
      </c>
      <c r="R1" s="148" t="s">
        <v>259</v>
      </c>
      <c r="S1" s="148" t="s">
        <v>260</v>
      </c>
      <c r="T1" s="148" t="s">
        <v>261</v>
      </c>
      <c r="U1" s="148" t="s">
        <v>262</v>
      </c>
      <c r="V1" s="148" t="s">
        <v>263</v>
      </c>
      <c r="W1" s="148" t="s">
        <v>264</v>
      </c>
      <c r="X1" s="148" t="s">
        <v>274</v>
      </c>
      <c r="Y1" s="148" t="s">
        <v>275</v>
      </c>
      <c r="Z1" s="148" t="s">
        <v>276</v>
      </c>
      <c r="AA1" s="148" t="s">
        <v>277</v>
      </c>
      <c r="AB1" s="148" t="s">
        <v>278</v>
      </c>
      <c r="AC1" s="148" t="s">
        <v>279</v>
      </c>
      <c r="AD1" s="148" t="s">
        <v>265</v>
      </c>
      <c r="AE1" s="148" t="s">
        <v>266</v>
      </c>
      <c r="AF1" s="148" t="s">
        <v>267</v>
      </c>
      <c r="AG1" s="148" t="s">
        <v>280</v>
      </c>
      <c r="AH1" s="148" t="s">
        <v>281</v>
      </c>
      <c r="AI1" s="148" t="s">
        <v>282</v>
      </c>
      <c r="AJ1" s="148" t="s">
        <v>283</v>
      </c>
      <c r="AK1" s="148" t="s">
        <v>284</v>
      </c>
      <c r="AL1" s="148" t="s">
        <v>285</v>
      </c>
      <c r="AM1" s="148" t="s">
        <v>268</v>
      </c>
      <c r="AN1" s="148" t="s">
        <v>269</v>
      </c>
      <c r="AO1" s="148" t="s">
        <v>270</v>
      </c>
      <c r="AP1" s="148" t="s">
        <v>271</v>
      </c>
      <c r="AQ1" s="148" t="s">
        <v>272</v>
      </c>
      <c r="AR1" s="148" t="s">
        <v>286</v>
      </c>
      <c r="AS1" s="148" t="s">
        <v>287</v>
      </c>
      <c r="AT1" s="148" t="s">
        <v>288</v>
      </c>
      <c r="AU1" s="148" t="s">
        <v>289</v>
      </c>
      <c r="AV1" s="148" t="s">
        <v>290</v>
      </c>
      <c r="AW1" s="148" t="s">
        <v>291</v>
      </c>
      <c r="AX1" s="148" t="s">
        <v>273</v>
      </c>
      <c r="AY1" s="148" t="s">
        <v>292</v>
      </c>
      <c r="AZ1" s="148" t="s">
        <v>293</v>
      </c>
      <c r="BA1" s="148" t="s">
        <v>294</v>
      </c>
      <c r="BB1" s="148" t="s">
        <v>295</v>
      </c>
      <c r="BC1" s="148" t="s">
        <v>296</v>
      </c>
      <c r="BD1" s="148" t="s">
        <v>297</v>
      </c>
      <c r="BE1" s="148" t="s">
        <v>298</v>
      </c>
      <c r="BF1" s="148" t="s">
        <v>299</v>
      </c>
      <c r="BG1" s="148" t="s">
        <v>300</v>
      </c>
      <c r="BH1" s="148" t="s">
        <v>301</v>
      </c>
      <c r="BI1" s="148" t="s">
        <v>302</v>
      </c>
      <c r="BJ1" s="148" t="s">
        <v>303</v>
      </c>
      <c r="BK1" s="148" t="s">
        <v>304</v>
      </c>
      <c r="BL1" s="148" t="s">
        <v>305</v>
      </c>
      <c r="BM1" s="148" t="s">
        <v>306</v>
      </c>
      <c r="BN1" s="148" t="s">
        <v>307</v>
      </c>
      <c r="BO1" s="148" t="s">
        <v>308</v>
      </c>
      <c r="BP1" s="148" t="s">
        <v>309</v>
      </c>
      <c r="BQ1" s="148" t="s">
        <v>310</v>
      </c>
      <c r="BR1" s="148" t="s">
        <v>311</v>
      </c>
      <c r="BS1" s="148" t="s">
        <v>312</v>
      </c>
      <c r="BT1" s="148" t="s">
        <v>313</v>
      </c>
      <c r="BU1" s="148" t="s">
        <v>314</v>
      </c>
      <c r="BV1" s="148" t="s">
        <v>315</v>
      </c>
      <c r="BW1" s="148" t="s">
        <v>316</v>
      </c>
      <c r="BX1" s="148" t="s">
        <v>317</v>
      </c>
      <c r="BY1" s="148" t="s">
        <v>318</v>
      </c>
      <c r="BZ1" s="148" t="s">
        <v>319</v>
      </c>
      <c r="CA1" s="148" t="s">
        <v>320</v>
      </c>
      <c r="CB1" s="148" t="s">
        <v>321</v>
      </c>
      <c r="CC1" s="148" t="s">
        <v>322</v>
      </c>
      <c r="CD1" s="148" t="s">
        <v>323</v>
      </c>
      <c r="CE1" s="148" t="s">
        <v>324</v>
      </c>
      <c r="CF1" s="148" t="s">
        <v>325</v>
      </c>
      <c r="CG1" s="148" t="s">
        <v>326</v>
      </c>
      <c r="CH1" s="148" t="s">
        <v>327</v>
      </c>
      <c r="CI1" s="148" t="s">
        <v>328</v>
      </c>
      <c r="CJ1" s="148" t="s">
        <v>329</v>
      </c>
      <c r="CK1" s="148" t="s">
        <v>330</v>
      </c>
      <c r="CL1" s="148" t="s">
        <v>331</v>
      </c>
      <c r="CM1" s="148" t="s">
        <v>332</v>
      </c>
      <c r="CN1" s="148" t="s">
        <v>333</v>
      </c>
      <c r="CO1" s="148" t="s">
        <v>334</v>
      </c>
      <c r="CP1" s="148" t="s">
        <v>335</v>
      </c>
      <c r="CQ1" s="148" t="s">
        <v>336</v>
      </c>
      <c r="CR1" s="148" t="s">
        <v>75</v>
      </c>
      <c r="CS1" s="148" t="s">
        <v>76</v>
      </c>
      <c r="CT1" s="148" t="s">
        <v>461</v>
      </c>
      <c r="CU1" s="148" t="s">
        <v>462</v>
      </c>
      <c r="CV1" s="148" t="s">
        <v>463</v>
      </c>
      <c r="CW1" s="148" t="s">
        <v>464</v>
      </c>
      <c r="CX1" s="148" t="s">
        <v>465</v>
      </c>
      <c r="CY1" s="148" t="s">
        <v>466</v>
      </c>
      <c r="CZ1" s="148" t="s">
        <v>467</v>
      </c>
      <c r="DA1" s="148" t="s">
        <v>468</v>
      </c>
      <c r="DB1" s="148" t="s">
        <v>469</v>
      </c>
      <c r="DC1" s="148" t="s">
        <v>470</v>
      </c>
      <c r="DD1" s="148" t="s">
        <v>471</v>
      </c>
      <c r="DE1" s="148" t="s">
        <v>472</v>
      </c>
      <c r="DF1" s="148" t="s">
        <v>473</v>
      </c>
      <c r="DG1" s="148" t="s">
        <v>474</v>
      </c>
      <c r="DH1" s="148" t="s">
        <v>337</v>
      </c>
      <c r="DI1" s="148" t="s">
        <v>476</v>
      </c>
    </row>
    <row r="2" spans="1:113" s="5" customFormat="1" ht="18" customHeight="1" x14ac:dyDescent="0.15">
      <c r="A2" s="5">
        <f>'年次報告書（専攻医）'!B28</f>
        <v>0</v>
      </c>
      <c r="B2" s="5">
        <f>'年次報告書（専攻医）'!K29</f>
        <v>0</v>
      </c>
      <c r="C2" s="5">
        <f>'年次報告書（専攻医）'!AH29</f>
        <v>0</v>
      </c>
      <c r="D2" s="5">
        <f>'年次報告書（専攻医）'!K31</f>
        <v>0</v>
      </c>
      <c r="E2" s="5">
        <f>'年次報告書（専攻医）'!AG31</f>
        <v>0</v>
      </c>
      <c r="F2" s="5">
        <f>'年次報告書（専攻医）'!AQ31</f>
        <v>0</v>
      </c>
      <c r="G2" s="5">
        <f>'年次報告書（専攻医）'!K32</f>
        <v>0</v>
      </c>
      <c r="H2" s="5">
        <f>'年次報告書（専攻医）'!K33</f>
        <v>0</v>
      </c>
      <c r="I2" s="5">
        <v>0</v>
      </c>
      <c r="J2" s="5">
        <v>0</v>
      </c>
      <c r="K2" s="5">
        <v>0</v>
      </c>
      <c r="L2" s="5">
        <v>0</v>
      </c>
      <c r="M2" s="5">
        <f>'年次報告書（専攻医）'!D64</f>
        <v>0</v>
      </c>
      <c r="N2" s="5">
        <f>'年次報告書（専攻医）'!D68</f>
        <v>0</v>
      </c>
      <c r="O2" s="5">
        <v>0</v>
      </c>
      <c r="P2" s="5">
        <v>0</v>
      </c>
      <c r="Q2" s="5">
        <f>'年次報告書（専攻医）'!D89</f>
        <v>0</v>
      </c>
      <c r="R2" s="5">
        <v>0</v>
      </c>
      <c r="S2" s="5">
        <f>'年次報告書（専攻医）'!D101</f>
        <v>0</v>
      </c>
      <c r="T2" s="5">
        <v>0</v>
      </c>
      <c r="U2" s="5">
        <v>0</v>
      </c>
      <c r="V2" s="5">
        <v>0</v>
      </c>
      <c r="W2" s="5">
        <f>'年次報告書（専攻医）'!$D$125</f>
        <v>0</v>
      </c>
      <c r="X2" s="5" t="b">
        <v>0</v>
      </c>
      <c r="Y2" s="5" t="b">
        <v>0</v>
      </c>
      <c r="Z2" s="5" t="b">
        <v>0</v>
      </c>
      <c r="AA2" s="5" t="b">
        <v>0</v>
      </c>
      <c r="AB2" s="5" t="b">
        <v>0</v>
      </c>
      <c r="AC2" s="5">
        <f>'年次報告書（専攻医）'!R135</f>
        <v>0</v>
      </c>
      <c r="AD2" s="5">
        <v>0</v>
      </c>
      <c r="AE2" s="5">
        <f>'年次報告書（専攻医）'!D144</f>
        <v>0</v>
      </c>
      <c r="AF2" s="5">
        <v>0</v>
      </c>
      <c r="AG2" s="5" t="b">
        <v>0</v>
      </c>
      <c r="AH2" s="5" t="b">
        <v>0</v>
      </c>
      <c r="AI2" s="5" t="b">
        <v>0</v>
      </c>
      <c r="AJ2" s="5" t="b">
        <v>0</v>
      </c>
      <c r="AK2" s="5" t="b">
        <v>0</v>
      </c>
      <c r="AL2" s="5">
        <f>'年次報告書（専攻医）'!R161</f>
        <v>0</v>
      </c>
      <c r="AM2" s="5">
        <v>0</v>
      </c>
      <c r="AN2" s="5">
        <v>0</v>
      </c>
      <c r="AO2" s="5">
        <f>'年次報告書（専攻医）'!D174</f>
        <v>0</v>
      </c>
      <c r="AP2" s="5">
        <v>0</v>
      </c>
      <c r="AQ2" s="5">
        <f>'年次報告書（専攻医）'!D186</f>
        <v>0</v>
      </c>
      <c r="AR2" s="5" t="b">
        <v>0</v>
      </c>
      <c r="AS2" s="5" t="b">
        <v>0</v>
      </c>
      <c r="AT2" s="5" t="b">
        <v>0</v>
      </c>
      <c r="AU2" s="5" t="b">
        <v>0</v>
      </c>
      <c r="AV2" s="5" t="b">
        <v>0</v>
      </c>
      <c r="AW2" s="5">
        <f>'年次報告書（専攻医）'!R196</f>
        <v>0</v>
      </c>
      <c r="AX2" s="5">
        <v>0</v>
      </c>
      <c r="AY2" s="5" t="b">
        <v>0</v>
      </c>
      <c r="AZ2" s="5" t="b">
        <v>0</v>
      </c>
      <c r="BA2" s="5" t="b">
        <v>0</v>
      </c>
      <c r="BB2" s="5" t="b">
        <v>0</v>
      </c>
      <c r="BC2" s="5" t="b">
        <v>0</v>
      </c>
      <c r="BD2" s="5">
        <f>'年次報告書（専攻医）'!R211</f>
        <v>0</v>
      </c>
      <c r="BE2" s="5">
        <f>'年次報告書（専攻医）'!D215</f>
        <v>0</v>
      </c>
      <c r="BF2" s="5">
        <v>0</v>
      </c>
      <c r="BG2" s="5">
        <v>0</v>
      </c>
      <c r="BH2" s="5" t="b">
        <v>0</v>
      </c>
      <c r="BI2" s="5" t="b">
        <v>0</v>
      </c>
      <c r="BJ2" s="5" t="b">
        <v>0</v>
      </c>
      <c r="BK2" s="5" t="b">
        <v>0</v>
      </c>
      <c r="BL2" s="5">
        <f>'年次報告書（専攻医）'!R236</f>
        <v>0</v>
      </c>
      <c r="BM2" s="5">
        <v>0</v>
      </c>
      <c r="BN2" s="5">
        <v>0</v>
      </c>
      <c r="BO2" s="5" t="b">
        <v>0</v>
      </c>
      <c r="BP2" s="5" t="b">
        <v>0</v>
      </c>
      <c r="BQ2" s="5" t="b">
        <v>0</v>
      </c>
      <c r="BR2" s="5" t="b">
        <v>0</v>
      </c>
      <c r="BS2" s="5" t="b">
        <v>0</v>
      </c>
      <c r="BT2" s="5">
        <f>'年次報告書（専攻医）'!R261</f>
        <v>0</v>
      </c>
      <c r="BU2" s="5">
        <v>0</v>
      </c>
      <c r="BV2" s="5">
        <v>0</v>
      </c>
      <c r="BW2" s="5" t="b">
        <v>0</v>
      </c>
      <c r="BX2" s="5" t="b">
        <v>0</v>
      </c>
      <c r="BY2" s="5" t="b">
        <v>0</v>
      </c>
      <c r="BZ2" s="5" t="b">
        <v>0</v>
      </c>
      <c r="CA2" s="5" t="b">
        <v>0</v>
      </c>
      <c r="CB2" s="5">
        <f>'年次報告書（専攻医）'!R284</f>
        <v>0</v>
      </c>
      <c r="CC2" s="5">
        <v>0</v>
      </c>
      <c r="CD2" s="5">
        <v>0</v>
      </c>
      <c r="CE2" s="5" t="b">
        <v>0</v>
      </c>
      <c r="CF2" s="5" t="b">
        <v>0</v>
      </c>
      <c r="CG2" s="5" t="b">
        <v>0</v>
      </c>
      <c r="CH2" s="5" t="b">
        <v>0</v>
      </c>
      <c r="CI2" s="5" t="b">
        <v>0</v>
      </c>
      <c r="CJ2" s="5">
        <f>'年次報告書（専攻医）'!R307</f>
        <v>0</v>
      </c>
      <c r="CK2" s="5">
        <v>0</v>
      </c>
      <c r="CL2" s="5">
        <v>0</v>
      </c>
      <c r="CM2" s="5">
        <v>0</v>
      </c>
      <c r="CN2" s="5">
        <v>0</v>
      </c>
      <c r="CO2" s="5">
        <v>0</v>
      </c>
      <c r="CP2" s="5">
        <v>0</v>
      </c>
      <c r="CQ2" s="5">
        <v>0</v>
      </c>
      <c r="CR2" s="5">
        <v>0</v>
      </c>
      <c r="CS2" s="5">
        <v>0</v>
      </c>
      <c r="CT2" s="5">
        <v>0</v>
      </c>
      <c r="CU2" s="5" t="b">
        <v>0</v>
      </c>
      <c r="CV2" s="5" t="b">
        <v>0</v>
      </c>
      <c r="CW2" s="5" t="b">
        <v>0</v>
      </c>
      <c r="CX2" s="5" t="b">
        <v>0</v>
      </c>
      <c r="CY2" s="5" t="b">
        <v>0</v>
      </c>
      <c r="CZ2" s="5" t="b">
        <v>0</v>
      </c>
      <c r="DA2" s="5" t="b">
        <v>0</v>
      </c>
      <c r="DB2" s="147">
        <f>'年次報告書（専攻医）'!P399</f>
        <v>0</v>
      </c>
      <c r="DC2" s="5" t="b">
        <v>0</v>
      </c>
      <c r="DD2" s="5" t="b">
        <v>0</v>
      </c>
      <c r="DE2" s="5" t="b">
        <v>0</v>
      </c>
      <c r="DF2" s="5" t="b">
        <v>0</v>
      </c>
      <c r="DG2" s="147">
        <f>'年次報告書（専攻医）'!P399</f>
        <v>0</v>
      </c>
      <c r="DH2" s="5">
        <f>'年次報告書（専攻医）'!D402</f>
        <v>0</v>
      </c>
      <c r="DI2" s="5">
        <f>'年次報告書（専攻医）'!D407</f>
        <v>0</v>
      </c>
    </row>
  </sheetData>
  <sheetProtection algorithmName="SHA-512" hashValue="mdWUdLfcQ0zR6M+6EISeh5hcz81CakWJg2L94nD4f2m+u7lixc69IFg6YZ6cszUgiB/c3qzAgxR2G348dR+ecQ==" saltValue="WBosGCeC1qjBKfI8mhr5cA==" spinCount="100000" sheet="1" selectLockedCells="1"/>
  <phoneticPr fontId="1"/>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AV197"/>
  <sheetViews>
    <sheetView showGridLines="0" showRowColHeaders="0" view="pageBreakPreview" zoomScaleNormal="100" zoomScaleSheetLayoutView="100" workbookViewId="0">
      <selection activeCell="AX11" sqref="AX11"/>
    </sheetView>
  </sheetViews>
  <sheetFormatPr defaultColWidth="8.875" defaultRowHeight="16.149999999999999" customHeight="1" x14ac:dyDescent="0.15"/>
  <cols>
    <col min="1" max="2" width="1.875" style="48" customWidth="1"/>
    <col min="3" max="48" width="1.875" style="71" customWidth="1"/>
    <col min="49" max="49" width="8.875" style="48" customWidth="1"/>
    <col min="50" max="16384" width="8.875" style="48"/>
  </cols>
  <sheetData>
    <row r="3" spans="1:48" ht="16.149999999999999" customHeight="1" x14ac:dyDescent="0.15">
      <c r="A3" s="46"/>
      <c r="B3" s="46" t="s">
        <v>377</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row>
    <row r="4" spans="1:48" s="51" customFormat="1" ht="16.149999999999999" customHeight="1" x14ac:dyDescent="0.15">
      <c r="A4" s="49"/>
      <c r="B4" s="129" t="s">
        <v>479</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row>
    <row r="5" spans="1:48" ht="16.149999999999999" customHeight="1" x14ac:dyDescent="0.15">
      <c r="A5" s="46"/>
      <c r="B5" s="46"/>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row>
    <row r="6" spans="1:48" ht="16.149999999999999" customHeight="1" x14ac:dyDescent="0.15">
      <c r="A6" s="46"/>
      <c r="B6" s="157" t="s">
        <v>338</v>
      </c>
      <c r="C6" s="158"/>
      <c r="D6" s="158"/>
      <c r="E6" s="158"/>
      <c r="F6" s="158"/>
      <c r="G6" s="158"/>
      <c r="H6" s="158"/>
      <c r="I6" s="158"/>
      <c r="J6" s="159"/>
      <c r="K6" s="207">
        <f>'集計用（編集不可）'!A2</f>
        <v>0</v>
      </c>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8"/>
      <c r="AV6" s="47"/>
    </row>
    <row r="7" spans="1:48" ht="16.149999999999999" customHeight="1" x14ac:dyDescent="0.15">
      <c r="A7" s="46"/>
      <c r="B7" s="157" t="s">
        <v>432</v>
      </c>
      <c r="C7" s="158"/>
      <c r="D7" s="158"/>
      <c r="E7" s="158"/>
      <c r="F7" s="158"/>
      <c r="G7" s="158"/>
      <c r="H7" s="158"/>
      <c r="I7" s="158"/>
      <c r="J7" s="159"/>
      <c r="K7" s="217">
        <f>'集計用（編集不可）'!B2</f>
        <v>0</v>
      </c>
      <c r="L7" s="218"/>
      <c r="M7" s="218"/>
      <c r="N7" s="218"/>
      <c r="O7" s="218"/>
      <c r="P7" s="218"/>
      <c r="Q7" s="218"/>
      <c r="R7" s="218"/>
      <c r="S7" s="218"/>
      <c r="T7" s="218"/>
      <c r="U7" s="218"/>
      <c r="V7" s="218"/>
      <c r="W7" s="218"/>
      <c r="X7" s="219"/>
      <c r="Y7" s="214" t="s">
        <v>434</v>
      </c>
      <c r="Z7" s="215"/>
      <c r="AA7" s="215"/>
      <c r="AB7" s="215"/>
      <c r="AC7" s="215"/>
      <c r="AD7" s="215"/>
      <c r="AE7" s="215"/>
      <c r="AF7" s="215"/>
      <c r="AG7" s="216"/>
      <c r="AH7" s="217">
        <f>'集計用（編集不可）'!C2</f>
        <v>0</v>
      </c>
      <c r="AI7" s="220"/>
      <c r="AJ7" s="220"/>
      <c r="AK7" s="220"/>
      <c r="AL7" s="220"/>
      <c r="AM7" s="220"/>
      <c r="AN7" s="220"/>
      <c r="AO7" s="220"/>
      <c r="AP7" s="220"/>
      <c r="AQ7" s="220"/>
      <c r="AR7" s="220"/>
      <c r="AS7" s="220"/>
      <c r="AT7" s="220"/>
      <c r="AU7" s="221"/>
      <c r="AV7" s="47"/>
    </row>
    <row r="8" spans="1:48" ht="16.149999999999999" customHeight="1" x14ac:dyDescent="0.15">
      <c r="A8" s="46"/>
      <c r="B8" s="210" t="s">
        <v>421</v>
      </c>
      <c r="C8" s="210"/>
      <c r="D8" s="210"/>
      <c r="E8" s="210"/>
      <c r="F8" s="210"/>
      <c r="G8" s="210"/>
      <c r="H8" s="210"/>
      <c r="I8" s="210"/>
      <c r="J8" s="210"/>
      <c r="K8" s="206">
        <f>'集計用（編集不可）'!D2</f>
        <v>0</v>
      </c>
      <c r="L8" s="207"/>
      <c r="M8" s="207"/>
      <c r="N8" s="207"/>
      <c r="O8" s="207"/>
      <c r="P8" s="207"/>
      <c r="Q8" s="207"/>
      <c r="R8" s="207"/>
      <c r="S8" s="207"/>
      <c r="T8" s="207"/>
      <c r="U8" s="207"/>
      <c r="V8" s="207"/>
      <c r="W8" s="207"/>
      <c r="X8" s="207"/>
      <c r="Y8" s="207"/>
      <c r="Z8" s="207"/>
      <c r="AA8" s="208"/>
      <c r="AB8" s="203" t="s">
        <v>422</v>
      </c>
      <c r="AC8" s="204"/>
      <c r="AD8" s="204"/>
      <c r="AE8" s="204"/>
      <c r="AF8" s="205"/>
      <c r="AG8" s="209">
        <f>'集計用（編集不可）'!E2</f>
        <v>0</v>
      </c>
      <c r="AH8" s="209"/>
      <c r="AI8" s="207" t="s">
        <v>85</v>
      </c>
      <c r="AJ8" s="207"/>
      <c r="AK8" s="208"/>
      <c r="AL8" s="203" t="s">
        <v>86</v>
      </c>
      <c r="AM8" s="204"/>
      <c r="AN8" s="204"/>
      <c r="AO8" s="204"/>
      <c r="AP8" s="205"/>
      <c r="AQ8" s="209">
        <f>'集計用（編集不可）'!F2</f>
        <v>0</v>
      </c>
      <c r="AR8" s="209"/>
      <c r="AS8" s="207" t="s">
        <v>85</v>
      </c>
      <c r="AT8" s="207"/>
      <c r="AU8" s="208"/>
      <c r="AV8" s="47"/>
    </row>
    <row r="9" spans="1:48" ht="16.149999999999999" customHeight="1" x14ac:dyDescent="0.15">
      <c r="A9" s="46"/>
      <c r="B9" s="210" t="s">
        <v>478</v>
      </c>
      <c r="C9" s="210"/>
      <c r="D9" s="210"/>
      <c r="E9" s="210"/>
      <c r="F9" s="210"/>
      <c r="G9" s="210"/>
      <c r="H9" s="210"/>
      <c r="I9" s="210"/>
      <c r="J9" s="210"/>
      <c r="K9" s="211">
        <f>'集計用（編集不可）'!G2</f>
        <v>0</v>
      </c>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8"/>
      <c r="AV9" s="47"/>
    </row>
    <row r="10" spans="1:48" ht="16.149999999999999" customHeight="1" x14ac:dyDescent="0.15">
      <c r="A10" s="130"/>
      <c r="B10" s="133"/>
      <c r="C10" s="133"/>
      <c r="D10" s="133"/>
      <c r="E10" s="133"/>
      <c r="F10" s="133"/>
      <c r="G10" s="133"/>
      <c r="H10" s="133"/>
      <c r="I10" s="133"/>
      <c r="J10" s="133"/>
      <c r="K10" s="131"/>
      <c r="L10" s="132"/>
      <c r="M10" s="132"/>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47"/>
    </row>
    <row r="11" spans="1:48" ht="16.149999999999999" customHeight="1" x14ac:dyDescent="0.15">
      <c r="A11" s="46"/>
      <c r="B11" s="46"/>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row>
    <row r="12" spans="1:48" ht="16.149999999999999" customHeight="1" x14ac:dyDescent="0.15">
      <c r="A12" s="46"/>
      <c r="B12" s="52" t="s">
        <v>24</v>
      </c>
      <c r="C12" s="53" t="s">
        <v>26</v>
      </c>
      <c r="D12" s="54"/>
      <c r="E12" s="54"/>
      <c r="F12" s="54"/>
      <c r="G12" s="54"/>
      <c r="H12" s="54"/>
      <c r="I12" s="54"/>
      <c r="J12" s="54"/>
      <c r="K12" s="54"/>
      <c r="L12" s="54"/>
      <c r="M12" s="54"/>
      <c r="N12" s="54"/>
      <c r="O12" s="54"/>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row>
    <row r="13" spans="1:48" ht="16.149999999999999" customHeight="1" x14ac:dyDescent="0.15">
      <c r="A13" s="46"/>
      <c r="B13" s="55" t="s">
        <v>80</v>
      </c>
      <c r="C13" s="56"/>
      <c r="D13" s="56" t="s">
        <v>82</v>
      </c>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row>
    <row r="14" spans="1:48" ht="16.149999999999999" customHeight="1" x14ac:dyDescent="0.15">
      <c r="A14" s="46"/>
      <c r="B14" s="46" t="s">
        <v>90</v>
      </c>
      <c r="C14" s="47"/>
      <c r="D14" s="47"/>
      <c r="E14" s="47" t="s">
        <v>339</v>
      </c>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row>
    <row r="15" spans="1:48" ht="16.149999999999999" customHeight="1" x14ac:dyDescent="0.15">
      <c r="A15" s="46"/>
      <c r="B15" s="46"/>
      <c r="C15" s="47"/>
      <c r="D15" s="47"/>
      <c r="E15" s="47"/>
      <c r="F15" s="57" t="str">
        <f>IF('集計用（編集不可）'!I2=1,"大変満足している",IF('集計用（編集不可）'!I2=2,"おおむね満足している",IF('集計用（編集不可）'!I2=3,"どちらとも言えない",IF('集計用（編集不可）'!I2=4,"やや不満である",IF('集計用（編集不可）'!I2=5,"非常に不満である","回答なし")))))</f>
        <v>回答なし</v>
      </c>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row>
    <row r="16" spans="1:48" ht="16.149999999999999" customHeight="1" x14ac:dyDescent="0.15">
      <c r="A16" s="46"/>
      <c r="B16" s="46" t="s">
        <v>95</v>
      </c>
      <c r="C16" s="47"/>
      <c r="D16" s="47"/>
      <c r="E16" s="47" t="s">
        <v>340</v>
      </c>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row>
    <row r="17" spans="1:48" ht="16.149999999999999" customHeight="1" x14ac:dyDescent="0.15">
      <c r="A17" s="46"/>
      <c r="B17" s="46"/>
      <c r="C17" s="47"/>
      <c r="D17" s="47"/>
      <c r="E17" s="47"/>
      <c r="F17" s="57" t="str">
        <f>IF('集計用（編集不可）'!J2=1,"過剰である",IF('集計用（編集不可）'!J2=2,"やや過剰である",IF('集計用（編集不可）'!J2=3,"適切である",IF('集計用（編集不可）'!J2=4,"やや不十分である",IF('集計用（編集不可）'!J2=5,"不十分である","回答なし")))))</f>
        <v>回答なし</v>
      </c>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row>
    <row r="18" spans="1:48" ht="16.149999999999999" customHeight="1" x14ac:dyDescent="0.15">
      <c r="A18" s="46"/>
      <c r="B18" s="46" t="s">
        <v>102</v>
      </c>
      <c r="C18" s="47"/>
      <c r="D18" s="47"/>
      <c r="E18" s="47" t="s">
        <v>103</v>
      </c>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row>
    <row r="19" spans="1:48" ht="16.149999999999999" customHeight="1" x14ac:dyDescent="0.15">
      <c r="A19" s="46"/>
      <c r="B19" s="46" t="s">
        <v>104</v>
      </c>
      <c r="C19" s="47"/>
      <c r="D19" s="47"/>
      <c r="E19" s="47"/>
      <c r="F19" s="50" t="s">
        <v>341</v>
      </c>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47"/>
    </row>
    <row r="20" spans="1:48" ht="16.149999999999999" customHeight="1" x14ac:dyDescent="0.15">
      <c r="A20" s="46"/>
      <c r="B20" s="46"/>
      <c r="C20" s="47"/>
      <c r="D20" s="47"/>
      <c r="E20" s="47"/>
      <c r="F20" s="50"/>
      <c r="G20" s="58" t="str">
        <f>IF('集計用（編集不可）'!K2=1,"はい",IF('集計用（編集不可）'!K2=2,"いいえ","回答なし"))</f>
        <v>回答なし</v>
      </c>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47"/>
    </row>
    <row r="21" spans="1:48" ht="16.149999999999999" customHeight="1" x14ac:dyDescent="0.15">
      <c r="A21" s="46"/>
      <c r="B21" s="46" t="s">
        <v>108</v>
      </c>
      <c r="C21" s="47"/>
      <c r="D21" s="47"/>
      <c r="E21" s="47"/>
      <c r="F21" s="59" t="s">
        <v>342</v>
      </c>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row>
    <row r="22" spans="1:48" s="46" customFormat="1" ht="16.149999999999999" customHeight="1" x14ac:dyDescent="0.15">
      <c r="C22" s="47"/>
      <c r="D22" s="47"/>
      <c r="E22" s="47"/>
      <c r="F22" s="47"/>
      <c r="G22" s="57" t="str">
        <f>IF('集計用（編集不可）'!L2=1,"全額保証されている",IF('集計用（編集不可）'!L2=2,"一部保証されている",IF('集計用（編集不可）'!L2=3,"無給である",IF('集計用（編集不可）'!L2=4,"わからない","回答なし"))))</f>
        <v>回答なし</v>
      </c>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row>
    <row r="23" spans="1:48" s="46" customFormat="1" ht="16.149999999999999" customHeight="1" x14ac:dyDescent="0.15">
      <c r="B23" s="46" t="s">
        <v>111</v>
      </c>
      <c r="C23" s="47"/>
      <c r="D23" s="47"/>
      <c r="E23" s="47"/>
      <c r="F23" s="47" t="s">
        <v>343</v>
      </c>
      <c r="G23" s="47"/>
      <c r="H23" s="47"/>
      <c r="I23" s="47"/>
      <c r="J23" s="47"/>
      <c r="K23" s="47"/>
      <c r="L23" s="47"/>
      <c r="M23" s="47"/>
      <c r="N23" s="47"/>
      <c r="O23" s="47"/>
      <c r="P23" s="47"/>
      <c r="Q23" s="47"/>
      <c r="R23" s="47"/>
      <c r="S23" s="47"/>
      <c r="T23" s="47"/>
      <c r="U23" s="60"/>
      <c r="V23" s="60"/>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row>
    <row r="24" spans="1:48" s="46" customFormat="1" ht="15.75" customHeight="1" x14ac:dyDescent="0.15">
      <c r="C24" s="47"/>
      <c r="D24" s="61"/>
      <c r="E24" s="61"/>
      <c r="F24" s="61"/>
      <c r="G24" s="201">
        <f>'集計用（編集不可）'!M2</f>
        <v>0</v>
      </c>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47"/>
    </row>
    <row r="25" spans="1:48" s="46" customFormat="1" ht="15.75" customHeight="1" x14ac:dyDescent="0.15">
      <c r="C25" s="47"/>
      <c r="D25" s="61"/>
      <c r="E25" s="61"/>
      <c r="F25" s="61"/>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47"/>
    </row>
    <row r="26" spans="1:48" s="46" customFormat="1" ht="16.149999999999999" customHeight="1" x14ac:dyDescent="0.15">
      <c r="B26" s="46" t="s">
        <v>113</v>
      </c>
      <c r="C26" s="47"/>
      <c r="D26" s="47"/>
      <c r="E26" s="47"/>
      <c r="F26" s="47" t="s">
        <v>344</v>
      </c>
      <c r="G26" s="47"/>
      <c r="H26" s="47"/>
      <c r="I26" s="47"/>
      <c r="J26" s="47"/>
      <c r="K26" s="47"/>
      <c r="L26" s="47"/>
      <c r="M26" s="47"/>
      <c r="N26" s="47"/>
      <c r="O26" s="47"/>
      <c r="P26" s="47"/>
      <c r="Q26" s="47"/>
      <c r="R26" s="47"/>
      <c r="S26" s="47"/>
      <c r="T26" s="47"/>
      <c r="U26" s="60"/>
      <c r="V26" s="60"/>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row>
    <row r="27" spans="1:48" s="46" customFormat="1" ht="15.75" customHeight="1" x14ac:dyDescent="0.15">
      <c r="C27" s="47"/>
      <c r="D27" s="61"/>
      <c r="E27" s="61"/>
      <c r="F27" s="61"/>
      <c r="G27" s="201">
        <f>'集計用（編集不可）'!N2</f>
        <v>0</v>
      </c>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47"/>
    </row>
    <row r="28" spans="1:48" s="46" customFormat="1" ht="15.75" customHeight="1" x14ac:dyDescent="0.15">
      <c r="C28" s="47"/>
      <c r="D28" s="61"/>
      <c r="E28" s="61"/>
      <c r="F28" s="61"/>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47"/>
    </row>
    <row r="29" spans="1:48" s="46" customFormat="1" ht="16.149999999999999" customHeight="1" x14ac:dyDescent="0.15">
      <c r="B29" s="46" t="s">
        <v>115</v>
      </c>
      <c r="C29" s="47"/>
      <c r="D29" s="47"/>
      <c r="E29" s="50" t="s">
        <v>345</v>
      </c>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47"/>
    </row>
    <row r="30" spans="1:48" s="46" customFormat="1" ht="16.149999999999999" customHeight="1" x14ac:dyDescent="0.15">
      <c r="C30" s="47"/>
      <c r="D30" s="47"/>
      <c r="E30" s="50"/>
      <c r="F30" s="58" t="str">
        <f>IF('集計用（編集不可）'!O2=1,"10日以上",IF('集計用（編集不可）'!O2=2,"7～9日",IF('集計用（編集不可）'!O2=3,"4～6日",IF('集計用（編集不可）'!O2=4,"1～3日",IF('集計用（編集不可）'!O2=5,"1日未満","回答なし")))))</f>
        <v>回答なし</v>
      </c>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47"/>
    </row>
    <row r="31" spans="1:48" s="46" customFormat="1" ht="16.149999999999999" customHeight="1" x14ac:dyDescent="0.15">
      <c r="B31" s="46" t="s">
        <v>122</v>
      </c>
      <c r="C31" s="47"/>
      <c r="D31" s="47"/>
      <c r="E31" s="47" t="s">
        <v>123</v>
      </c>
      <c r="F31" s="47"/>
      <c r="G31" s="47"/>
      <c r="H31" s="47"/>
      <c r="I31" s="47"/>
      <c r="J31" s="47"/>
      <c r="K31" s="47"/>
      <c r="L31" s="47"/>
      <c r="M31" s="47"/>
      <c r="N31" s="47"/>
      <c r="O31" s="47"/>
      <c r="P31" s="47"/>
      <c r="Q31" s="47"/>
      <c r="R31" s="47"/>
      <c r="S31" s="47"/>
      <c r="T31" s="47"/>
      <c r="U31" s="60"/>
      <c r="V31" s="60"/>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row>
    <row r="32" spans="1:48" s="46" customFormat="1" ht="16.149999999999999" customHeight="1" x14ac:dyDescent="0.15">
      <c r="B32" s="46" t="s">
        <v>124</v>
      </c>
      <c r="C32" s="47"/>
      <c r="D32" s="47"/>
      <c r="E32" s="61"/>
      <c r="F32" s="50" t="s">
        <v>346</v>
      </c>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47"/>
    </row>
    <row r="33" spans="2:48" s="46" customFormat="1" ht="16.149999999999999" customHeight="1" x14ac:dyDescent="0.15">
      <c r="C33" s="47"/>
      <c r="D33" s="47"/>
      <c r="E33" s="61"/>
      <c r="F33" s="50"/>
      <c r="G33" s="58" t="str">
        <f>IF('集計用（編集不可）'!P2=1,"10日以上",IF('集計用（編集不可）'!P2=2,"7～9日",IF('集計用（編集不可）'!P2=3,"4～6日",IF('集計用（編集不可）'!P2=4,"1～3日",IF('集計用（編集不可）'!P2=5,"1日未満","回答なし")))))</f>
        <v>回答なし</v>
      </c>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47"/>
    </row>
    <row r="34" spans="2:48" s="46" customFormat="1" ht="16.149999999999999" customHeight="1" x14ac:dyDescent="0.15">
      <c r="B34" s="46" t="s">
        <v>126</v>
      </c>
      <c r="C34" s="47"/>
      <c r="D34" s="47"/>
      <c r="E34" s="47"/>
      <c r="F34" s="59" t="s">
        <v>423</v>
      </c>
      <c r="G34" s="47"/>
      <c r="H34" s="47"/>
      <c r="I34" s="47"/>
      <c r="J34" s="47"/>
      <c r="K34" s="47"/>
      <c r="L34" s="47"/>
      <c r="M34" s="47"/>
      <c r="N34" s="47"/>
      <c r="O34" s="47"/>
      <c r="P34" s="47"/>
      <c r="Q34" s="47"/>
      <c r="R34" s="47"/>
      <c r="S34" s="47"/>
      <c r="T34" s="47"/>
      <c r="U34" s="60"/>
      <c r="V34" s="60"/>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row>
    <row r="35" spans="2:48" s="46" customFormat="1" ht="15.75" customHeight="1" x14ac:dyDescent="0.15">
      <c r="C35" s="47"/>
      <c r="D35" s="61"/>
      <c r="E35" s="61"/>
      <c r="F35" s="61"/>
      <c r="G35" s="201">
        <f>'集計用（編集不可）'!Q2</f>
        <v>0</v>
      </c>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47"/>
    </row>
    <row r="36" spans="2:48" s="46" customFormat="1" ht="15.75" customHeight="1" x14ac:dyDescent="0.15">
      <c r="C36" s="47"/>
      <c r="D36" s="61"/>
      <c r="E36" s="61"/>
      <c r="F36" s="61"/>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47"/>
    </row>
    <row r="37" spans="2:48" s="46" customFormat="1" ht="16.149999999999999" customHeight="1" x14ac:dyDescent="0.15">
      <c r="B37" s="55" t="s">
        <v>83</v>
      </c>
      <c r="C37" s="56"/>
      <c r="D37" s="56" t="s">
        <v>132</v>
      </c>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row>
    <row r="38" spans="2:48" s="46" customFormat="1" ht="16.149999999999999" customHeight="1" x14ac:dyDescent="0.15">
      <c r="B38" s="46" t="s">
        <v>127</v>
      </c>
      <c r="C38" s="47"/>
      <c r="D38" s="47"/>
      <c r="E38" s="47" t="s">
        <v>347</v>
      </c>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row>
    <row r="39" spans="2:48" s="46" customFormat="1" ht="16.149999999999999" customHeight="1" x14ac:dyDescent="0.15">
      <c r="C39" s="47"/>
      <c r="D39" s="47"/>
      <c r="E39" s="47"/>
      <c r="F39" s="57" t="str">
        <f>IF('集計用（編集不可）'!R2=1,"非常に満足している",IF('集計用（編集不可）'!R2=2,"満足している",IF('集計用（編集不可）'!R2=3,"どちらとも言えない",IF('集計用（編集不可）'!R2=4,"不満である",IF('集計用（編集不可）'!R2=5,"非常に不満である","回答なし")))))</f>
        <v>回答なし</v>
      </c>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row>
    <row r="40" spans="2:48" s="46" customFormat="1" ht="16.149999999999999" customHeight="1" x14ac:dyDescent="0.15">
      <c r="C40" s="47"/>
      <c r="E40" s="47" t="s">
        <v>348</v>
      </c>
      <c r="F40" s="47"/>
      <c r="G40" s="47"/>
      <c r="H40" s="47"/>
      <c r="I40" s="47"/>
      <c r="J40" s="47"/>
      <c r="K40" s="47"/>
      <c r="L40" s="47"/>
      <c r="M40" s="47"/>
      <c r="N40" s="47"/>
      <c r="O40" s="47"/>
      <c r="P40" s="47"/>
      <c r="Q40" s="47"/>
      <c r="R40" s="47"/>
      <c r="S40" s="47"/>
      <c r="T40" s="47"/>
      <c r="U40" s="60"/>
      <c r="V40" s="60"/>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row>
    <row r="41" spans="2:48" s="46" customFormat="1" ht="15.75" customHeight="1" x14ac:dyDescent="0.15">
      <c r="C41" s="47"/>
      <c r="D41" s="61"/>
      <c r="E41" s="61"/>
      <c r="F41" s="201">
        <f>'集計用（編集不可）'!S2</f>
        <v>0</v>
      </c>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47"/>
    </row>
    <row r="42" spans="2:48" s="46" customFormat="1" ht="15.75" customHeight="1" x14ac:dyDescent="0.15">
      <c r="C42" s="47"/>
      <c r="D42" s="61"/>
      <c r="E42" s="61"/>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47"/>
    </row>
    <row r="43" spans="2:48" s="46" customFormat="1" ht="15.75" customHeight="1" x14ac:dyDescent="0.15">
      <c r="C43" s="47"/>
      <c r="D43" s="61"/>
      <c r="E43" s="61"/>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47"/>
    </row>
    <row r="44" spans="2:48" s="46" customFormat="1" ht="16.149999999999999" customHeight="1" x14ac:dyDescent="0.15">
      <c r="B44" s="55" t="s">
        <v>133</v>
      </c>
      <c r="C44" s="56"/>
      <c r="D44" s="56"/>
      <c r="E44" s="56" t="s">
        <v>33</v>
      </c>
      <c r="F44" s="47"/>
      <c r="G44" s="47"/>
      <c r="H44" s="47"/>
      <c r="I44" s="47"/>
      <c r="J44" s="47"/>
      <c r="K44" s="47"/>
      <c r="L44" s="47"/>
      <c r="M44" s="47"/>
      <c r="N44" s="47"/>
      <c r="O44" s="47"/>
      <c r="P44" s="47"/>
      <c r="Q44" s="47"/>
      <c r="R44" s="47"/>
      <c r="S44" s="47"/>
      <c r="T44" s="47"/>
      <c r="U44" s="60"/>
      <c r="V44" s="60"/>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row>
    <row r="45" spans="2:48" s="46" customFormat="1" ht="16.149999999999999" customHeight="1" x14ac:dyDescent="0.15">
      <c r="B45" s="46" t="s">
        <v>135</v>
      </c>
      <c r="C45" s="47"/>
      <c r="D45" s="47"/>
      <c r="E45" s="47"/>
      <c r="F45" s="47" t="s">
        <v>349</v>
      </c>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row>
    <row r="46" spans="2:48" s="46" customFormat="1" ht="16.149999999999999" customHeight="1" x14ac:dyDescent="0.15">
      <c r="C46" s="47"/>
      <c r="D46" s="47"/>
      <c r="E46" s="47"/>
      <c r="F46" s="47"/>
      <c r="G46" s="57" t="str">
        <f>IF('集計用（編集不可）'!T2=1,"はい",IF('集計用（編集不可）'!T2=2,"いいえ","回答なし"))</f>
        <v>回答なし</v>
      </c>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row>
    <row r="47" spans="2:48" s="46" customFormat="1" ht="16.149999999999999" customHeight="1" x14ac:dyDescent="0.15">
      <c r="B47" s="46" t="s">
        <v>140</v>
      </c>
      <c r="C47" s="47"/>
      <c r="D47" s="47"/>
      <c r="E47" s="47"/>
      <c r="F47" s="47" t="s">
        <v>141</v>
      </c>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row>
    <row r="48" spans="2:48" s="46" customFormat="1" ht="16.149999999999999" customHeight="1" x14ac:dyDescent="0.15">
      <c r="C48" s="47"/>
      <c r="D48" s="47"/>
      <c r="E48" s="47"/>
      <c r="F48" s="47"/>
      <c r="G48" s="57" t="str">
        <f>IF('集計用（編集不可）'!U2=1,"非常に満足している",IF('集計用（編集不可）'!U2=2,"満足している",IF('集計用（編集不可）'!U2=3,"どちらとも言えない",IF('集計用（編集不可）'!U2=4,"不満である",IF('集計用（編集不可）'!U2=5,"非常に不満である","回答なし")))))</f>
        <v>回答なし</v>
      </c>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row>
    <row r="49" spans="1:48" s="47" customFormat="1" ht="16.149999999999999" customHeight="1" x14ac:dyDescent="0.15">
      <c r="A49" s="62" t="str">
        <f>'集計用（編集不可）'!A2 &amp; "－専攻医－"</f>
        <v>0－専攻医－</v>
      </c>
      <c r="F49" s="50"/>
      <c r="G49" s="58"/>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row>
    <row r="50" spans="1:48" s="46" customFormat="1" ht="16.149999999999999" customHeight="1" x14ac:dyDescent="0.15">
      <c r="C50" s="47"/>
      <c r="D50" s="47"/>
      <c r="E50" s="47"/>
      <c r="F50" s="50"/>
      <c r="G50" s="58"/>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47"/>
    </row>
    <row r="51" spans="1:48" s="46" customFormat="1" ht="16.149999999999999" customHeight="1" x14ac:dyDescent="0.15">
      <c r="C51" s="47"/>
      <c r="D51" s="47"/>
      <c r="E51" s="47"/>
      <c r="F51" s="50"/>
      <c r="G51" s="58"/>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47"/>
    </row>
    <row r="52" spans="1:48" s="46" customFormat="1" ht="16.149999999999999" customHeight="1" x14ac:dyDescent="0.15">
      <c r="B52" s="55" t="s">
        <v>142</v>
      </c>
      <c r="C52" s="56"/>
      <c r="D52" s="56"/>
      <c r="E52" s="56" t="s">
        <v>143</v>
      </c>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row>
    <row r="53" spans="1:48" s="46" customFormat="1" ht="16.149999999999999" customHeight="1" x14ac:dyDescent="0.15">
      <c r="B53" s="46" t="s">
        <v>144</v>
      </c>
      <c r="C53" s="47"/>
      <c r="D53" s="47"/>
      <c r="E53" s="47"/>
      <c r="F53" s="50" t="s">
        <v>404</v>
      </c>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47"/>
    </row>
    <row r="54" spans="1:48" s="46" customFormat="1" ht="16.149999999999999" customHeight="1" x14ac:dyDescent="0.15">
      <c r="C54" s="47"/>
      <c r="D54" s="47"/>
      <c r="E54" s="47"/>
      <c r="F54" s="50"/>
      <c r="G54" s="58" t="str">
        <f>IF('集計用（編集不可）'!V2=1,"行っている",IF('集計用（編集不可）'!V2=2,"行っていない","回答なし"))</f>
        <v>回答なし</v>
      </c>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47"/>
    </row>
    <row r="55" spans="1:48" s="46" customFormat="1" ht="16.149999999999999" customHeight="1" x14ac:dyDescent="0.15">
      <c r="B55" s="46" t="s">
        <v>146</v>
      </c>
      <c r="C55" s="47"/>
      <c r="D55" s="47"/>
      <c r="E55" s="47"/>
      <c r="F55" s="47" t="s">
        <v>350</v>
      </c>
      <c r="G55" s="47"/>
      <c r="H55" s="47"/>
      <c r="I55" s="47"/>
      <c r="J55" s="47"/>
      <c r="K55" s="47"/>
      <c r="L55" s="47"/>
      <c r="M55" s="47"/>
      <c r="N55" s="47"/>
      <c r="O55" s="47"/>
      <c r="P55" s="47"/>
      <c r="Q55" s="47"/>
      <c r="R55" s="47"/>
      <c r="S55" s="47"/>
      <c r="T55" s="47"/>
      <c r="U55" s="60"/>
      <c r="V55" s="60"/>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row>
    <row r="56" spans="1:48" s="46" customFormat="1" ht="16.149999999999999" customHeight="1" x14ac:dyDescent="0.15">
      <c r="C56" s="47"/>
      <c r="D56" s="47"/>
      <c r="E56" s="47"/>
      <c r="F56" s="47"/>
      <c r="G56" s="201">
        <f>'集計用（編集不可）'!W2</f>
        <v>0</v>
      </c>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202"/>
      <c r="AS56" s="202"/>
      <c r="AT56" s="202"/>
      <c r="AU56" s="202"/>
      <c r="AV56" s="47"/>
    </row>
    <row r="57" spans="1:48" s="46" customFormat="1" ht="16.149999999999999" customHeight="1" x14ac:dyDescent="0.15">
      <c r="C57" s="47"/>
      <c r="D57" s="47"/>
      <c r="E57" s="47"/>
      <c r="F57" s="47"/>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47"/>
    </row>
    <row r="58" spans="1:48" s="46" customFormat="1" ht="16.149999999999999" customHeight="1" x14ac:dyDescent="0.15">
      <c r="C58" s="47"/>
      <c r="D58" s="47"/>
      <c r="E58" s="47"/>
      <c r="F58" s="47"/>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47"/>
    </row>
    <row r="59" spans="1:48" s="46" customFormat="1" ht="16.149999999999999" customHeight="1" x14ac:dyDescent="0.15">
      <c r="B59" s="46" t="s">
        <v>148</v>
      </c>
      <c r="C59" s="47"/>
      <c r="D59" s="47"/>
      <c r="E59" s="47"/>
      <c r="F59" s="63" t="s">
        <v>351</v>
      </c>
      <c r="G59" s="47"/>
      <c r="H59" s="47"/>
      <c r="I59" s="47"/>
      <c r="J59" s="47"/>
      <c r="K59" s="47"/>
      <c r="L59" s="47"/>
      <c r="M59" s="47"/>
      <c r="N59" s="47"/>
      <c r="O59" s="47"/>
      <c r="P59" s="47"/>
      <c r="Q59" s="6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47"/>
    </row>
    <row r="60" spans="1:48" s="46" customFormat="1" ht="16.149999999999999" customHeight="1" x14ac:dyDescent="0.15">
      <c r="C60" s="47"/>
      <c r="D60" s="47"/>
      <c r="F60" s="47"/>
      <c r="H60" s="63" t="s">
        <v>150</v>
      </c>
      <c r="I60" s="47"/>
      <c r="J60" s="47"/>
      <c r="K60" s="47"/>
      <c r="L60" s="47"/>
      <c r="M60" s="47"/>
      <c r="N60" s="47"/>
      <c r="O60" s="47"/>
      <c r="P60" s="47"/>
      <c r="Q60" s="60"/>
      <c r="R60" s="50"/>
      <c r="S60" s="50"/>
      <c r="T60" s="50"/>
      <c r="U60" s="50"/>
      <c r="V60" s="50"/>
      <c r="W60" s="50"/>
      <c r="X60" s="50"/>
      <c r="Y60" s="50"/>
      <c r="Z60" s="50"/>
      <c r="AA60" s="50"/>
      <c r="AB60" s="50"/>
      <c r="AD60" s="50"/>
      <c r="AE60" s="63" t="s">
        <v>35</v>
      </c>
      <c r="AF60" s="50"/>
      <c r="AG60" s="50"/>
      <c r="AH60" s="50"/>
      <c r="AI60" s="50"/>
      <c r="AJ60" s="50"/>
      <c r="AK60" s="50"/>
      <c r="AL60" s="50"/>
      <c r="AM60" s="50"/>
      <c r="AN60" s="50"/>
      <c r="AO60" s="50"/>
      <c r="AP60" s="50"/>
      <c r="AQ60" s="50"/>
      <c r="AR60" s="50"/>
      <c r="AS60" s="50"/>
      <c r="AT60" s="50"/>
      <c r="AU60" s="50"/>
      <c r="AV60" s="47"/>
    </row>
    <row r="61" spans="1:48" s="46" customFormat="1" ht="16.149999999999999" customHeight="1" x14ac:dyDescent="0.15">
      <c r="C61" s="47"/>
      <c r="D61" s="47"/>
      <c r="F61" s="47"/>
      <c r="G61" s="47"/>
      <c r="H61" s="63" t="s">
        <v>151</v>
      </c>
      <c r="I61" s="47"/>
      <c r="J61" s="47"/>
      <c r="K61" s="47"/>
      <c r="L61" s="47"/>
      <c r="M61" s="47"/>
      <c r="N61" s="47"/>
      <c r="O61" s="47"/>
      <c r="P61" s="47"/>
      <c r="Q61" s="60"/>
      <c r="R61" s="50"/>
      <c r="S61" s="50"/>
      <c r="T61" s="50"/>
      <c r="U61" s="50"/>
      <c r="V61" s="50"/>
      <c r="W61" s="50"/>
      <c r="X61" s="50"/>
      <c r="Y61" s="50"/>
      <c r="Z61" s="50"/>
      <c r="AA61" s="50"/>
      <c r="AB61" s="50"/>
      <c r="AC61" s="50"/>
      <c r="AD61" s="50"/>
      <c r="AE61" s="63" t="s">
        <v>36</v>
      </c>
      <c r="AF61" s="50"/>
      <c r="AG61" s="50"/>
      <c r="AH61" s="50"/>
      <c r="AI61" s="50"/>
      <c r="AJ61" s="50"/>
      <c r="AK61" s="50"/>
      <c r="AL61" s="50"/>
      <c r="AM61" s="50"/>
      <c r="AN61" s="50"/>
      <c r="AO61" s="50"/>
      <c r="AP61" s="50"/>
      <c r="AQ61" s="50"/>
      <c r="AR61" s="50"/>
      <c r="AS61" s="50"/>
      <c r="AT61" s="50"/>
      <c r="AU61" s="50"/>
      <c r="AV61" s="47"/>
    </row>
    <row r="62" spans="1:48" s="46" customFormat="1" ht="16.149999999999999" customHeight="1" x14ac:dyDescent="0.15">
      <c r="C62" s="47"/>
      <c r="D62" s="47"/>
      <c r="F62" s="47"/>
      <c r="G62" s="47"/>
      <c r="H62" s="47" t="s">
        <v>2</v>
      </c>
      <c r="I62" s="47"/>
      <c r="J62" s="47"/>
      <c r="K62" s="60" t="s">
        <v>352</v>
      </c>
      <c r="L62" s="197">
        <f>'集計用（編集不可）'!AC2</f>
        <v>0</v>
      </c>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8"/>
      <c r="AU62" s="50" t="s">
        <v>353</v>
      </c>
      <c r="AV62" s="47"/>
    </row>
    <row r="63" spans="1:48" s="46" customFormat="1" ht="16.149999999999999" customHeight="1" x14ac:dyDescent="0.15">
      <c r="B63" s="55" t="s">
        <v>153</v>
      </c>
      <c r="C63" s="56"/>
      <c r="D63" s="56"/>
      <c r="E63" s="56" t="s">
        <v>39</v>
      </c>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row>
    <row r="64" spans="1:48" s="46" customFormat="1" ht="16.149999999999999" customHeight="1" x14ac:dyDescent="0.15">
      <c r="B64" s="46" t="s">
        <v>156</v>
      </c>
      <c r="C64" s="47"/>
      <c r="D64" s="47"/>
      <c r="E64" s="47"/>
      <c r="F64" s="47" t="s">
        <v>354</v>
      </c>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47"/>
    </row>
    <row r="65" spans="2:48" s="46" customFormat="1" ht="16.149999999999999" customHeight="1" x14ac:dyDescent="0.15">
      <c r="C65" s="47"/>
      <c r="D65" s="47"/>
      <c r="E65" s="47"/>
      <c r="F65" s="47"/>
      <c r="G65" s="57" t="str">
        <f>IF('集計用（編集不可）'!AD2=1,"定期的に行っている",IF('集計用（編集不可）'!AD2=2,"不定期であるが行っている",IF('集計用（編集不可）'!AD2=3,"行っていない","回答なし")))</f>
        <v>回答なし</v>
      </c>
      <c r="H65" s="47"/>
      <c r="I65" s="47"/>
      <c r="J65" s="47"/>
      <c r="K65" s="47"/>
      <c r="L65" s="47"/>
      <c r="M65" s="47"/>
      <c r="N65" s="47"/>
      <c r="O65" s="47"/>
      <c r="P65" s="47"/>
      <c r="Q65" s="6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47"/>
    </row>
    <row r="66" spans="2:48" s="46" customFormat="1" ht="16.149999999999999" customHeight="1" x14ac:dyDescent="0.15">
      <c r="B66" s="46" t="s">
        <v>157</v>
      </c>
      <c r="C66" s="47"/>
      <c r="D66" s="47"/>
      <c r="E66" s="47"/>
      <c r="F66" s="47" t="s">
        <v>77</v>
      </c>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row>
    <row r="67" spans="2:48" s="46" customFormat="1" ht="16.149999999999999" customHeight="1" x14ac:dyDescent="0.15">
      <c r="C67" s="47"/>
      <c r="D67" s="47"/>
      <c r="E67" s="47"/>
      <c r="F67" s="47"/>
      <c r="G67" s="201">
        <f>'集計用（編集不可）'!AE2</f>
        <v>0</v>
      </c>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P67" s="202"/>
      <c r="AQ67" s="202"/>
      <c r="AR67" s="202"/>
      <c r="AS67" s="202"/>
      <c r="AT67" s="202"/>
      <c r="AU67" s="202"/>
      <c r="AV67" s="47"/>
    </row>
    <row r="68" spans="2:48" s="46" customFormat="1" ht="16.149999999999999" customHeight="1" x14ac:dyDescent="0.15">
      <c r="C68" s="47"/>
      <c r="D68" s="47"/>
      <c r="E68" s="47"/>
      <c r="F68" s="47"/>
      <c r="G68" s="202"/>
      <c r="H68" s="202"/>
      <c r="I68" s="202"/>
      <c r="J68" s="202"/>
      <c r="K68" s="202"/>
      <c r="L68" s="202"/>
      <c r="M68" s="202"/>
      <c r="N68" s="202"/>
      <c r="O68" s="202"/>
      <c r="P68" s="202"/>
      <c r="Q68" s="202"/>
      <c r="R68" s="202"/>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202"/>
      <c r="AP68" s="202"/>
      <c r="AQ68" s="202"/>
      <c r="AR68" s="202"/>
      <c r="AS68" s="202"/>
      <c r="AT68" s="202"/>
      <c r="AU68" s="202"/>
      <c r="AV68" s="47"/>
    </row>
    <row r="69" spans="2:48" s="46" customFormat="1" ht="16.149999999999999" customHeight="1" x14ac:dyDescent="0.15">
      <c r="C69" s="47"/>
      <c r="D69" s="47"/>
      <c r="E69" s="47"/>
      <c r="F69" s="47"/>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c r="AH69" s="202"/>
      <c r="AI69" s="202"/>
      <c r="AJ69" s="202"/>
      <c r="AK69" s="202"/>
      <c r="AL69" s="202"/>
      <c r="AM69" s="202"/>
      <c r="AN69" s="202"/>
      <c r="AO69" s="202"/>
      <c r="AP69" s="202"/>
      <c r="AQ69" s="202"/>
      <c r="AR69" s="202"/>
      <c r="AS69" s="202"/>
      <c r="AT69" s="202"/>
      <c r="AU69" s="202"/>
      <c r="AV69" s="47"/>
    </row>
    <row r="70" spans="2:48" s="46" customFormat="1" ht="16.149999999999999" customHeight="1" x14ac:dyDescent="0.15">
      <c r="B70" s="46" t="s">
        <v>158</v>
      </c>
      <c r="C70" s="47"/>
      <c r="D70" s="47"/>
      <c r="E70" s="47"/>
      <c r="F70" s="47" t="s">
        <v>355</v>
      </c>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row>
    <row r="71" spans="2:48" s="46" customFormat="1" ht="16.149999999999999" customHeight="1" x14ac:dyDescent="0.15">
      <c r="C71" s="47"/>
      <c r="D71" s="47"/>
      <c r="E71" s="47"/>
      <c r="F71" s="47"/>
      <c r="G71" s="57" t="str">
        <f>IF('集計用（編集不可）'!AF2=1,"非常に満足している",IF('集計用（編集不可）'!AF2=2,"満足している",IF('集計用（編集不可）'!AF2=3,"どちらとも言えない",IF('集計用（編集不可）'!AF2=4,"不満である",IF('集計用（編集不可）'!AF2=5,"非常に不満である","回答なし")))))</f>
        <v>回答なし</v>
      </c>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row>
    <row r="72" spans="2:48" s="46" customFormat="1" ht="16.149999999999999" customHeight="1" x14ac:dyDescent="0.15">
      <c r="B72" s="46" t="s">
        <v>161</v>
      </c>
      <c r="C72" s="47"/>
      <c r="D72" s="47"/>
      <c r="E72" s="47"/>
      <c r="F72" s="47" t="s">
        <v>356</v>
      </c>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row>
    <row r="73" spans="2:48" s="46" customFormat="1" ht="16.149999999999999" customHeight="1" x14ac:dyDescent="0.15">
      <c r="C73" s="47"/>
      <c r="D73" s="47"/>
      <c r="F73" s="47"/>
      <c r="G73" s="47"/>
      <c r="H73" s="63" t="s">
        <v>44</v>
      </c>
      <c r="I73" s="47"/>
      <c r="J73" s="47"/>
      <c r="K73" s="47"/>
      <c r="L73" s="47"/>
      <c r="M73" s="47"/>
      <c r="N73" s="47"/>
      <c r="O73" s="47"/>
      <c r="P73" s="47"/>
      <c r="Q73" s="47"/>
      <c r="R73" s="47"/>
      <c r="S73" s="47"/>
      <c r="T73" s="47"/>
      <c r="U73" s="47"/>
      <c r="V73" s="47"/>
      <c r="W73" s="47"/>
      <c r="X73" s="47"/>
      <c r="Y73" s="47"/>
      <c r="Z73" s="47"/>
      <c r="AA73" s="47"/>
      <c r="AB73" s="47"/>
      <c r="AC73" s="47"/>
      <c r="AD73" s="47"/>
      <c r="AE73" s="47" t="s">
        <v>35</v>
      </c>
      <c r="AF73" s="47"/>
      <c r="AG73" s="47"/>
      <c r="AH73" s="47"/>
      <c r="AI73" s="47"/>
      <c r="AJ73" s="47"/>
      <c r="AK73" s="47"/>
      <c r="AL73" s="47"/>
      <c r="AM73" s="47"/>
      <c r="AN73" s="47"/>
      <c r="AO73" s="47"/>
      <c r="AP73" s="47"/>
      <c r="AQ73" s="47"/>
      <c r="AR73" s="47"/>
      <c r="AS73" s="47"/>
      <c r="AT73" s="47"/>
      <c r="AU73" s="47"/>
      <c r="AV73" s="47"/>
    </row>
    <row r="74" spans="2:48" s="46" customFormat="1" ht="16.149999999999999" customHeight="1" x14ac:dyDescent="0.15">
      <c r="C74" s="47"/>
      <c r="D74" s="47"/>
      <c r="F74" s="47"/>
      <c r="G74" s="47"/>
      <c r="H74" s="47" t="s">
        <v>151</v>
      </c>
      <c r="I74" s="47"/>
      <c r="J74" s="47"/>
      <c r="K74" s="47"/>
      <c r="L74" s="47"/>
      <c r="M74" s="47"/>
      <c r="N74" s="47"/>
      <c r="O74" s="47"/>
      <c r="P74" s="47"/>
      <c r="Q74" s="47"/>
      <c r="R74" s="47"/>
      <c r="S74" s="47"/>
      <c r="T74" s="47"/>
      <c r="U74" s="47"/>
      <c r="V74" s="47"/>
      <c r="W74" s="47"/>
      <c r="X74" s="47"/>
      <c r="Y74" s="47"/>
      <c r="Z74" s="47"/>
      <c r="AA74" s="47"/>
      <c r="AB74" s="47"/>
      <c r="AC74" s="47"/>
      <c r="AD74" s="47"/>
      <c r="AE74" s="47" t="s">
        <v>36</v>
      </c>
      <c r="AF74" s="47"/>
      <c r="AG74" s="47"/>
      <c r="AH74" s="47"/>
      <c r="AI74" s="47"/>
      <c r="AJ74" s="47"/>
      <c r="AK74" s="47"/>
      <c r="AL74" s="47"/>
      <c r="AM74" s="47"/>
      <c r="AN74" s="47"/>
      <c r="AO74" s="47"/>
      <c r="AP74" s="47"/>
      <c r="AQ74" s="47"/>
      <c r="AR74" s="47"/>
      <c r="AS74" s="47"/>
      <c r="AT74" s="47"/>
      <c r="AU74" s="47"/>
      <c r="AV74" s="47"/>
    </row>
    <row r="75" spans="2:48" s="46" customFormat="1" ht="16.149999999999999" customHeight="1" x14ac:dyDescent="0.15">
      <c r="C75" s="47"/>
      <c r="D75" s="47"/>
      <c r="F75" s="47"/>
      <c r="G75" s="47"/>
      <c r="H75" s="47" t="s">
        <v>2</v>
      </c>
      <c r="I75" s="47"/>
      <c r="J75" s="47"/>
      <c r="K75" s="60" t="s">
        <v>352</v>
      </c>
      <c r="L75" s="197">
        <f>'集計用（編集不可）'!AL2</f>
        <v>0</v>
      </c>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50" t="s">
        <v>353</v>
      </c>
      <c r="AV75" s="47"/>
    </row>
    <row r="76" spans="2:48" s="46" customFormat="1" ht="16.149999999999999" customHeight="1" x14ac:dyDescent="0.15">
      <c r="B76" s="55" t="s">
        <v>163</v>
      </c>
      <c r="C76" s="56"/>
      <c r="D76" s="56"/>
      <c r="E76" s="56" t="s">
        <v>46</v>
      </c>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row>
    <row r="77" spans="2:48" s="46" customFormat="1" ht="16.149999999999999" customHeight="1" x14ac:dyDescent="0.15">
      <c r="B77" s="46" t="s">
        <v>164</v>
      </c>
      <c r="C77" s="47"/>
      <c r="D77" s="47"/>
      <c r="E77" s="47"/>
      <c r="F77" s="50" t="s">
        <v>424</v>
      </c>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47"/>
    </row>
    <row r="78" spans="2:48" s="46" customFormat="1" ht="16.149999999999999" customHeight="1" x14ac:dyDescent="0.15">
      <c r="C78" s="47"/>
      <c r="D78" s="47"/>
      <c r="E78" s="47"/>
      <c r="F78" s="50"/>
      <c r="G78" s="58" t="str">
        <f>IF('集計用（編集不可）'!AM2=1,"ある",IF('集計用（編集不可）'!AM2=2,"ない","回答なし"))</f>
        <v>回答なし</v>
      </c>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47"/>
    </row>
    <row r="79" spans="2:48" s="46" customFormat="1" ht="16.149999999999999" customHeight="1" x14ac:dyDescent="0.15">
      <c r="B79" s="46" t="s">
        <v>167</v>
      </c>
      <c r="C79" s="47"/>
      <c r="D79" s="47"/>
      <c r="E79" s="47"/>
      <c r="F79" s="47" t="s">
        <v>425</v>
      </c>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row>
    <row r="80" spans="2:48" s="46" customFormat="1" ht="16.149999999999999" customHeight="1" x14ac:dyDescent="0.15">
      <c r="C80" s="47"/>
      <c r="D80" s="47"/>
      <c r="E80" s="47"/>
      <c r="F80" s="47"/>
      <c r="G80" s="57" t="str">
        <f>IF('集計用（編集不可）'!AN2=1,"行っている",IF('集計用（編集不可）'!AN2=2,"行っていない","回答なし"))</f>
        <v>回答なし</v>
      </c>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row>
    <row r="81" spans="1:48" s="46" customFormat="1" ht="16.149999999999999" customHeight="1" x14ac:dyDescent="0.15">
      <c r="B81" s="46" t="s">
        <v>170</v>
      </c>
      <c r="C81" s="47"/>
      <c r="D81" s="47"/>
      <c r="E81" s="47"/>
      <c r="F81" s="47" t="s">
        <v>78</v>
      </c>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row>
    <row r="82" spans="1:48" s="46" customFormat="1" ht="16.149999999999999" customHeight="1" x14ac:dyDescent="0.15">
      <c r="C82" s="47"/>
      <c r="D82" s="47"/>
      <c r="E82" s="47"/>
      <c r="F82" s="47"/>
      <c r="G82" s="201">
        <f>'集計用（編集不可）'!AO2</f>
        <v>0</v>
      </c>
      <c r="H82" s="202"/>
      <c r="I82" s="202"/>
      <c r="J82" s="202"/>
      <c r="K82" s="202"/>
      <c r="L82" s="202"/>
      <c r="M82" s="202"/>
      <c r="N82" s="202"/>
      <c r="O82" s="202"/>
      <c r="P82" s="202"/>
      <c r="Q82" s="202"/>
      <c r="R82" s="202"/>
      <c r="S82" s="202"/>
      <c r="T82" s="202"/>
      <c r="U82" s="202"/>
      <c r="V82" s="202"/>
      <c r="W82" s="202"/>
      <c r="X82" s="202"/>
      <c r="Y82" s="202"/>
      <c r="Z82" s="202"/>
      <c r="AA82" s="202"/>
      <c r="AB82" s="202"/>
      <c r="AC82" s="202"/>
      <c r="AD82" s="202"/>
      <c r="AE82" s="202"/>
      <c r="AF82" s="202"/>
      <c r="AG82" s="202"/>
      <c r="AH82" s="202"/>
      <c r="AI82" s="202"/>
      <c r="AJ82" s="202"/>
      <c r="AK82" s="202"/>
      <c r="AL82" s="202"/>
      <c r="AM82" s="202"/>
      <c r="AN82" s="202"/>
      <c r="AO82" s="202"/>
      <c r="AP82" s="202"/>
      <c r="AQ82" s="202"/>
      <c r="AR82" s="202"/>
      <c r="AS82" s="202"/>
      <c r="AT82" s="202"/>
      <c r="AU82" s="202"/>
      <c r="AV82" s="47"/>
    </row>
    <row r="83" spans="1:48" s="46" customFormat="1" ht="16.149999999999999" customHeight="1" x14ac:dyDescent="0.15">
      <c r="C83" s="47"/>
      <c r="D83" s="47"/>
      <c r="E83" s="47"/>
      <c r="F83" s="47"/>
      <c r="G83" s="202"/>
      <c r="H83" s="202"/>
      <c r="I83" s="202"/>
      <c r="J83" s="202"/>
      <c r="K83" s="202"/>
      <c r="L83" s="202"/>
      <c r="M83" s="202"/>
      <c r="N83" s="202"/>
      <c r="O83" s="202"/>
      <c r="P83" s="202"/>
      <c r="Q83" s="202"/>
      <c r="R83" s="202"/>
      <c r="S83" s="202"/>
      <c r="T83" s="202"/>
      <c r="U83" s="202"/>
      <c r="V83" s="202"/>
      <c r="W83" s="202"/>
      <c r="X83" s="202"/>
      <c r="Y83" s="202"/>
      <c r="Z83" s="202"/>
      <c r="AA83" s="202"/>
      <c r="AB83" s="202"/>
      <c r="AC83" s="202"/>
      <c r="AD83" s="202"/>
      <c r="AE83" s="202"/>
      <c r="AF83" s="202"/>
      <c r="AG83" s="202"/>
      <c r="AH83" s="202"/>
      <c r="AI83" s="202"/>
      <c r="AJ83" s="202"/>
      <c r="AK83" s="202"/>
      <c r="AL83" s="202"/>
      <c r="AM83" s="202"/>
      <c r="AN83" s="202"/>
      <c r="AO83" s="202"/>
      <c r="AP83" s="202"/>
      <c r="AQ83" s="202"/>
      <c r="AR83" s="202"/>
      <c r="AS83" s="202"/>
      <c r="AT83" s="202"/>
      <c r="AU83" s="202"/>
      <c r="AV83" s="47"/>
    </row>
    <row r="84" spans="1:48" s="46" customFormat="1" ht="16.149999999999999" customHeight="1" x14ac:dyDescent="0.15">
      <c r="C84" s="47"/>
      <c r="D84" s="47"/>
      <c r="E84" s="47"/>
      <c r="F84" s="47"/>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202"/>
      <c r="AN84" s="202"/>
      <c r="AO84" s="202"/>
      <c r="AP84" s="202"/>
      <c r="AQ84" s="202"/>
      <c r="AR84" s="202"/>
      <c r="AS84" s="202"/>
      <c r="AT84" s="202"/>
      <c r="AU84" s="202"/>
      <c r="AV84" s="47"/>
    </row>
    <row r="85" spans="1:48" s="46" customFormat="1" ht="16.149999999999999" customHeight="1" x14ac:dyDescent="0.15">
      <c r="B85" s="46" t="s">
        <v>171</v>
      </c>
      <c r="C85" s="47"/>
      <c r="D85" s="47"/>
      <c r="E85" s="47"/>
      <c r="F85" s="47" t="s">
        <v>357</v>
      </c>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row>
    <row r="86" spans="1:48" s="46" customFormat="1" ht="16.149999999999999" customHeight="1" x14ac:dyDescent="0.15">
      <c r="C86" s="47"/>
      <c r="D86" s="47"/>
      <c r="E86" s="47"/>
      <c r="F86" s="47"/>
      <c r="G86" s="57" t="str">
        <f>IF('集計用（編集不可）'!AP2=1,"非常に満足している",IF('集計用（編集不可）'!AP2=2,"満足している",IF('集計用（編集不可）'!AP2=3,"どちらとも言えない",IF('集計用（編集不可）'!AP2=4,"不満である",IF('集計用（編集不可）'!AP2=5,"非常に不満である","回答なし")))))</f>
        <v>回答なし</v>
      </c>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row>
    <row r="87" spans="1:48" s="46" customFormat="1" ht="16.149999999999999" customHeight="1" x14ac:dyDescent="0.15">
      <c r="C87" s="47"/>
      <c r="E87" s="47"/>
      <c r="F87" s="47" t="s">
        <v>348</v>
      </c>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row>
    <row r="88" spans="1:48" s="46" customFormat="1" ht="16.149999999999999" customHeight="1" x14ac:dyDescent="0.15">
      <c r="C88" s="47"/>
      <c r="D88" s="47"/>
      <c r="E88" s="47"/>
      <c r="F88" s="47"/>
      <c r="G88" s="201">
        <f>'集計用（編集不可）'!AQ2</f>
        <v>0</v>
      </c>
      <c r="H88" s="202"/>
      <c r="I88" s="202"/>
      <c r="J88" s="202"/>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02"/>
      <c r="AH88" s="202"/>
      <c r="AI88" s="202"/>
      <c r="AJ88" s="202"/>
      <c r="AK88" s="202"/>
      <c r="AL88" s="202"/>
      <c r="AM88" s="202"/>
      <c r="AN88" s="202"/>
      <c r="AO88" s="202"/>
      <c r="AP88" s="202"/>
      <c r="AQ88" s="202"/>
      <c r="AR88" s="202"/>
      <c r="AS88" s="202"/>
      <c r="AT88" s="202"/>
      <c r="AU88" s="202"/>
      <c r="AV88" s="47"/>
    </row>
    <row r="89" spans="1:48" s="46" customFormat="1" ht="16.149999999999999" customHeight="1" x14ac:dyDescent="0.15">
      <c r="C89" s="47"/>
      <c r="D89" s="47"/>
      <c r="E89" s="47"/>
      <c r="F89" s="47"/>
      <c r="G89" s="202"/>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c r="AN89" s="202"/>
      <c r="AO89" s="202"/>
      <c r="AP89" s="202"/>
      <c r="AQ89" s="202"/>
      <c r="AR89" s="202"/>
      <c r="AS89" s="202"/>
      <c r="AT89" s="202"/>
      <c r="AU89" s="202"/>
      <c r="AV89" s="47"/>
    </row>
    <row r="90" spans="1:48" s="46" customFormat="1" ht="16.149999999999999" customHeight="1" x14ac:dyDescent="0.15">
      <c r="C90" s="47"/>
      <c r="D90" s="47"/>
      <c r="E90" s="47"/>
      <c r="F90" s="47"/>
      <c r="G90" s="202"/>
      <c r="H90" s="202"/>
      <c r="I90" s="202"/>
      <c r="J90" s="202"/>
      <c r="K90" s="202"/>
      <c r="L90" s="202"/>
      <c r="M90" s="202"/>
      <c r="N90" s="202"/>
      <c r="O90" s="202"/>
      <c r="P90" s="202"/>
      <c r="Q90" s="202"/>
      <c r="R90" s="202"/>
      <c r="S90" s="202"/>
      <c r="T90" s="202"/>
      <c r="U90" s="202"/>
      <c r="V90" s="202"/>
      <c r="W90" s="202"/>
      <c r="X90" s="202"/>
      <c r="Y90" s="202"/>
      <c r="Z90" s="202"/>
      <c r="AA90" s="202"/>
      <c r="AB90" s="202"/>
      <c r="AC90" s="202"/>
      <c r="AD90" s="202"/>
      <c r="AE90" s="202"/>
      <c r="AF90" s="202"/>
      <c r="AG90" s="202"/>
      <c r="AH90" s="202"/>
      <c r="AI90" s="202"/>
      <c r="AJ90" s="202"/>
      <c r="AK90" s="202"/>
      <c r="AL90" s="202"/>
      <c r="AM90" s="202"/>
      <c r="AN90" s="202"/>
      <c r="AO90" s="202"/>
      <c r="AP90" s="202"/>
      <c r="AQ90" s="202"/>
      <c r="AR90" s="202"/>
      <c r="AS90" s="202"/>
      <c r="AT90" s="202"/>
      <c r="AU90" s="202"/>
      <c r="AV90" s="47"/>
    </row>
    <row r="91" spans="1:48" s="46" customFormat="1" ht="16.149999999999999" customHeight="1" x14ac:dyDescent="0.15">
      <c r="B91" s="46" t="s">
        <v>174</v>
      </c>
      <c r="C91" s="47"/>
      <c r="D91" s="47"/>
      <c r="E91" s="47"/>
      <c r="F91" s="47" t="s">
        <v>175</v>
      </c>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row>
    <row r="92" spans="1:48" s="46" customFormat="1" ht="16.149999999999999" customHeight="1" x14ac:dyDescent="0.15">
      <c r="C92" s="47"/>
      <c r="D92" s="47"/>
      <c r="F92" s="47"/>
      <c r="G92" s="47"/>
      <c r="H92" s="63" t="s">
        <v>176</v>
      </c>
      <c r="I92" s="47"/>
      <c r="J92" s="47"/>
      <c r="K92" s="47"/>
      <c r="L92" s="47"/>
      <c r="M92" s="47"/>
      <c r="N92" s="47"/>
      <c r="O92" s="47"/>
      <c r="P92" s="47"/>
      <c r="Q92" s="47"/>
      <c r="R92" s="47"/>
      <c r="S92" s="47"/>
      <c r="T92" s="47"/>
      <c r="U92" s="47"/>
      <c r="V92" s="47"/>
      <c r="W92" s="47"/>
      <c r="X92" s="47"/>
      <c r="Y92" s="47"/>
      <c r="Z92" s="47"/>
      <c r="AA92" s="47"/>
      <c r="AB92" s="47"/>
      <c r="AC92" s="47"/>
      <c r="AD92" s="47"/>
      <c r="AE92" s="47" t="s">
        <v>35</v>
      </c>
      <c r="AF92" s="47"/>
      <c r="AG92" s="47"/>
      <c r="AH92" s="47"/>
      <c r="AI92" s="47"/>
      <c r="AJ92" s="47"/>
      <c r="AK92" s="47"/>
      <c r="AL92" s="47"/>
      <c r="AM92" s="47"/>
      <c r="AN92" s="47"/>
      <c r="AO92" s="47"/>
      <c r="AP92" s="47"/>
      <c r="AQ92" s="47"/>
      <c r="AR92" s="47"/>
      <c r="AS92" s="47"/>
      <c r="AT92" s="47"/>
      <c r="AU92" s="47"/>
      <c r="AV92" s="47"/>
    </row>
    <row r="93" spans="1:48" s="46" customFormat="1" ht="16.149999999999999" customHeight="1" x14ac:dyDescent="0.15">
      <c r="C93" s="47"/>
      <c r="D93" s="47"/>
      <c r="F93" s="47"/>
      <c r="G93" s="47"/>
      <c r="H93" s="47" t="s">
        <v>151</v>
      </c>
      <c r="I93" s="47"/>
      <c r="J93" s="47"/>
      <c r="K93" s="47"/>
      <c r="L93" s="47"/>
      <c r="M93" s="47"/>
      <c r="N93" s="47"/>
      <c r="O93" s="47"/>
      <c r="P93" s="47"/>
      <c r="Q93" s="47"/>
      <c r="R93" s="47"/>
      <c r="S93" s="47"/>
      <c r="T93" s="47"/>
      <c r="U93" s="47"/>
      <c r="V93" s="47"/>
      <c r="W93" s="47"/>
      <c r="X93" s="47"/>
      <c r="Y93" s="47"/>
      <c r="Z93" s="47"/>
      <c r="AA93" s="47"/>
      <c r="AB93" s="47"/>
      <c r="AC93" s="47"/>
      <c r="AD93" s="47"/>
      <c r="AE93" s="47" t="s">
        <v>36</v>
      </c>
      <c r="AF93" s="47"/>
      <c r="AG93" s="47"/>
      <c r="AH93" s="47"/>
      <c r="AI93" s="47"/>
      <c r="AJ93" s="47"/>
      <c r="AK93" s="47"/>
      <c r="AL93" s="47"/>
      <c r="AM93" s="47"/>
      <c r="AN93" s="47"/>
      <c r="AO93" s="47"/>
      <c r="AP93" s="47"/>
      <c r="AQ93" s="47"/>
      <c r="AR93" s="47"/>
      <c r="AS93" s="47"/>
      <c r="AT93" s="47"/>
      <c r="AU93" s="47"/>
      <c r="AV93" s="47"/>
    </row>
    <row r="94" spans="1:48" s="46" customFormat="1" ht="16.149999999999999" customHeight="1" x14ac:dyDescent="0.15">
      <c r="C94" s="47"/>
      <c r="D94" s="47"/>
      <c r="F94" s="47"/>
      <c r="G94" s="47"/>
      <c r="H94" s="47" t="s">
        <v>2</v>
      </c>
      <c r="I94" s="47"/>
      <c r="J94" s="47"/>
      <c r="K94" s="60" t="s">
        <v>352</v>
      </c>
      <c r="L94" s="197">
        <f>'集計用（編集不可）'!AW2</f>
        <v>0</v>
      </c>
      <c r="M94" s="198"/>
      <c r="N94" s="198"/>
      <c r="O94" s="198"/>
      <c r="P94" s="198"/>
      <c r="Q94" s="198"/>
      <c r="R94" s="198"/>
      <c r="S94" s="198"/>
      <c r="T94" s="198"/>
      <c r="U94" s="198"/>
      <c r="V94" s="198"/>
      <c r="W94" s="198"/>
      <c r="X94" s="198"/>
      <c r="Y94" s="198"/>
      <c r="Z94" s="198"/>
      <c r="AA94" s="198"/>
      <c r="AB94" s="198"/>
      <c r="AC94" s="198"/>
      <c r="AD94" s="198"/>
      <c r="AE94" s="198"/>
      <c r="AF94" s="198"/>
      <c r="AG94" s="198"/>
      <c r="AH94" s="198"/>
      <c r="AI94" s="198"/>
      <c r="AJ94" s="198"/>
      <c r="AK94" s="198"/>
      <c r="AL94" s="198"/>
      <c r="AM94" s="198"/>
      <c r="AN94" s="198"/>
      <c r="AO94" s="198"/>
      <c r="AP94" s="198"/>
      <c r="AQ94" s="198"/>
      <c r="AR94" s="198"/>
      <c r="AS94" s="198"/>
      <c r="AT94" s="198"/>
      <c r="AU94" s="50" t="s">
        <v>353</v>
      </c>
      <c r="AV94" s="47"/>
    </row>
    <row r="95" spans="1:48" s="46" customFormat="1" ht="16.149999999999999" customHeight="1" x14ac:dyDescent="0.15">
      <c r="A95" s="62" t="str">
        <f>'集計用（編集不可）'!A2 &amp; "－専攻医－"</f>
        <v>0－専攻医－</v>
      </c>
      <c r="C95" s="47"/>
      <c r="D95" s="47"/>
      <c r="F95" s="47"/>
      <c r="G95" s="47"/>
      <c r="H95" s="47"/>
      <c r="I95" s="47"/>
      <c r="J95" s="47"/>
      <c r="K95" s="60"/>
      <c r="L95" s="64"/>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50"/>
      <c r="AV95" s="47"/>
    </row>
    <row r="96" spans="1:48" s="46" customFormat="1" ht="16.149999999999999" customHeight="1" x14ac:dyDescent="0.15">
      <c r="A96" s="66"/>
      <c r="C96" s="47"/>
      <c r="D96" s="47"/>
      <c r="F96" s="47"/>
      <c r="G96" s="47"/>
      <c r="H96" s="47"/>
      <c r="I96" s="47"/>
      <c r="J96" s="47"/>
      <c r="K96" s="60"/>
      <c r="L96" s="64"/>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50"/>
      <c r="AV96" s="47"/>
    </row>
    <row r="97" spans="2:48" s="46" customFormat="1" ht="16.149999999999999" customHeight="1" x14ac:dyDescent="0.15">
      <c r="C97" s="47"/>
      <c r="D97" s="47"/>
      <c r="F97" s="47"/>
      <c r="G97" s="47"/>
      <c r="H97" s="47"/>
      <c r="I97" s="47"/>
      <c r="J97" s="47"/>
      <c r="K97" s="60"/>
      <c r="L97" s="64"/>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50"/>
      <c r="AV97" s="47"/>
    </row>
    <row r="98" spans="2:48" s="46" customFormat="1" ht="16.149999999999999" customHeight="1" x14ac:dyDescent="0.15">
      <c r="B98" s="55" t="s">
        <v>177</v>
      </c>
      <c r="C98" s="56"/>
      <c r="D98" s="56"/>
      <c r="E98" s="56" t="s">
        <v>178</v>
      </c>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row>
    <row r="99" spans="2:48" s="46" customFormat="1" ht="16.149999999999999" customHeight="1" x14ac:dyDescent="0.15">
      <c r="B99" s="46" t="s">
        <v>179</v>
      </c>
      <c r="C99" s="47"/>
      <c r="D99" s="47"/>
      <c r="E99" s="47"/>
      <c r="F99" s="50" t="s">
        <v>358</v>
      </c>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47"/>
    </row>
    <row r="100" spans="2:48" s="46" customFormat="1" ht="16.149999999999999" customHeight="1" x14ac:dyDescent="0.15">
      <c r="C100" s="47"/>
      <c r="D100" s="47"/>
      <c r="E100" s="47"/>
      <c r="F100" s="50"/>
      <c r="G100" s="58" t="str">
        <f>IF('集計用（編集不可）'!AX2=1,"十分用意されている",IF('集計用（編集不可）'!AX2=2,"おおむね用意されている",IF('集計用（編集不可）'!AX2=3,"余り用意されていない",IF('集計用（編集不可）'!AX2=4,"全く用意されていない","回答なし"))))</f>
        <v>回答なし</v>
      </c>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47"/>
    </row>
    <row r="101" spans="2:48" s="46" customFormat="1" ht="16.149999999999999" customHeight="1" x14ac:dyDescent="0.15">
      <c r="B101" s="46" t="s">
        <v>186</v>
      </c>
      <c r="C101" s="47"/>
      <c r="D101" s="47"/>
      <c r="E101" s="47"/>
      <c r="F101" s="63" t="s">
        <v>359</v>
      </c>
      <c r="G101" s="47"/>
      <c r="H101" s="47"/>
      <c r="I101" s="47"/>
      <c r="J101" s="47"/>
      <c r="K101" s="47"/>
      <c r="L101" s="47"/>
      <c r="M101" s="47"/>
      <c r="N101" s="47"/>
      <c r="O101" s="47"/>
      <c r="P101" s="47"/>
      <c r="Q101" s="6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47"/>
    </row>
    <row r="102" spans="2:48" s="46" customFormat="1" ht="16.149999999999999" customHeight="1" x14ac:dyDescent="0.15">
      <c r="C102" s="47"/>
      <c r="D102" s="47"/>
      <c r="F102" s="47"/>
      <c r="G102" s="47"/>
      <c r="H102" s="63" t="s">
        <v>48</v>
      </c>
      <c r="J102" s="47"/>
      <c r="K102" s="47"/>
      <c r="L102" s="47"/>
      <c r="M102" s="47"/>
      <c r="N102" s="47"/>
      <c r="O102" s="47"/>
      <c r="P102" s="63" t="s">
        <v>49</v>
      </c>
      <c r="Q102" s="60"/>
      <c r="R102" s="50"/>
      <c r="S102" s="50"/>
      <c r="T102" s="50"/>
      <c r="U102" s="50"/>
      <c r="V102" s="50"/>
      <c r="W102" s="63" t="s">
        <v>50</v>
      </c>
      <c r="X102" s="50"/>
      <c r="Y102" s="50"/>
      <c r="Z102" s="50"/>
      <c r="AA102" s="50"/>
      <c r="AB102" s="50"/>
      <c r="AC102" s="50"/>
      <c r="AD102" s="50"/>
      <c r="AE102" s="50"/>
      <c r="AF102" s="63" t="s">
        <v>360</v>
      </c>
      <c r="AG102" s="50"/>
      <c r="AH102" s="50"/>
      <c r="AI102" s="50"/>
      <c r="AJ102" s="50"/>
      <c r="AK102" s="50"/>
      <c r="AL102" s="50"/>
      <c r="AM102" s="50"/>
      <c r="AN102" s="50"/>
      <c r="AO102" s="50"/>
      <c r="AP102" s="50"/>
      <c r="AQ102" s="50"/>
      <c r="AR102" s="50"/>
      <c r="AS102" s="50"/>
      <c r="AT102" s="50"/>
      <c r="AU102" s="50"/>
      <c r="AV102" s="47"/>
    </row>
    <row r="103" spans="2:48" s="46" customFormat="1" ht="16.149999999999999" customHeight="1" x14ac:dyDescent="0.15">
      <c r="C103" s="47"/>
      <c r="D103" s="47"/>
      <c r="F103" s="47"/>
      <c r="G103" s="47"/>
      <c r="H103" s="47" t="s">
        <v>2</v>
      </c>
      <c r="I103" s="47"/>
      <c r="J103" s="47"/>
      <c r="K103" s="60" t="s">
        <v>352</v>
      </c>
      <c r="L103" s="197">
        <f>'集計用（編集不可）'!BD2</f>
        <v>0</v>
      </c>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50" t="s">
        <v>361</v>
      </c>
      <c r="AV103" s="47"/>
    </row>
    <row r="104" spans="2:48" s="46" customFormat="1" ht="16.149999999999999" customHeight="1" x14ac:dyDescent="0.15">
      <c r="B104" s="46" t="s">
        <v>188</v>
      </c>
      <c r="C104" s="47"/>
      <c r="D104" s="47"/>
      <c r="E104" s="47"/>
      <c r="F104" s="50" t="s">
        <v>362</v>
      </c>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47"/>
    </row>
    <row r="105" spans="2:48" s="46" customFormat="1" ht="16.149999999999999" customHeight="1" x14ac:dyDescent="0.15">
      <c r="C105" s="47"/>
      <c r="D105" s="47"/>
      <c r="E105" s="47"/>
      <c r="F105" s="50"/>
      <c r="G105" s="201">
        <f>'集計用（編集不可）'!BE2</f>
        <v>0</v>
      </c>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c r="AM105" s="202"/>
      <c r="AN105" s="202"/>
      <c r="AO105" s="202"/>
      <c r="AP105" s="202"/>
      <c r="AQ105" s="202"/>
      <c r="AR105" s="202"/>
      <c r="AS105" s="202"/>
      <c r="AT105" s="202"/>
      <c r="AU105" s="202"/>
      <c r="AV105" s="47"/>
    </row>
    <row r="106" spans="2:48" s="46" customFormat="1" ht="16.149999999999999" customHeight="1" x14ac:dyDescent="0.15">
      <c r="C106" s="47"/>
      <c r="D106" s="47"/>
      <c r="E106" s="47"/>
      <c r="F106" s="47"/>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K106" s="202"/>
      <c r="AL106" s="202"/>
      <c r="AM106" s="202"/>
      <c r="AN106" s="202"/>
      <c r="AO106" s="202"/>
      <c r="AP106" s="202"/>
      <c r="AQ106" s="202"/>
      <c r="AR106" s="202"/>
      <c r="AS106" s="202"/>
      <c r="AT106" s="202"/>
      <c r="AU106" s="202"/>
      <c r="AV106" s="47"/>
    </row>
    <row r="107" spans="2:48" s="46" customFormat="1" ht="16.149999999999999" customHeight="1" x14ac:dyDescent="0.15">
      <c r="B107" s="55" t="s">
        <v>189</v>
      </c>
      <c r="C107" s="56"/>
      <c r="D107" s="56"/>
      <c r="E107" s="56" t="s">
        <v>416</v>
      </c>
      <c r="F107" s="47"/>
      <c r="G107" s="47"/>
      <c r="H107" s="47"/>
      <c r="I107" s="47"/>
      <c r="J107" s="47"/>
      <c r="K107" s="47"/>
      <c r="L107" s="47"/>
      <c r="M107" s="47"/>
      <c r="N107" s="47"/>
      <c r="O107" s="47"/>
      <c r="P107" s="47"/>
      <c r="Q107" s="6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47"/>
    </row>
    <row r="108" spans="2:48" s="46" customFormat="1" ht="16.149999999999999" customHeight="1" x14ac:dyDescent="0.15">
      <c r="B108" s="46" t="s">
        <v>190</v>
      </c>
      <c r="C108" s="47"/>
      <c r="D108" s="47"/>
      <c r="E108" s="47"/>
      <c r="F108" s="59" t="s">
        <v>426</v>
      </c>
      <c r="G108" s="47"/>
      <c r="H108" s="47"/>
      <c r="I108" s="47"/>
      <c r="J108" s="47"/>
      <c r="K108" s="47"/>
      <c r="L108" s="47"/>
      <c r="M108" s="47"/>
      <c r="N108" s="47"/>
      <c r="O108" s="47"/>
      <c r="P108" s="47"/>
      <c r="Q108" s="6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47"/>
    </row>
    <row r="109" spans="2:48" s="46" customFormat="1" ht="16.149999999999999" customHeight="1" x14ac:dyDescent="0.15">
      <c r="C109" s="47"/>
      <c r="D109" s="47"/>
      <c r="E109" s="47"/>
      <c r="F109" s="47"/>
      <c r="G109" s="57" t="str">
        <f>IF('集計用（編集不可）'!BF2=1,"行われている",IF('集計用（編集不可）'!BF2=2,"行われていない","回答なし"))</f>
        <v>回答なし</v>
      </c>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row>
    <row r="110" spans="2:48" s="46" customFormat="1" ht="16.149999999999999" customHeight="1" x14ac:dyDescent="0.15">
      <c r="B110" s="46" t="s">
        <v>194</v>
      </c>
      <c r="C110" s="47"/>
      <c r="D110" s="47"/>
      <c r="E110" s="47"/>
      <c r="F110" s="47" t="s">
        <v>427</v>
      </c>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row>
    <row r="111" spans="2:48" s="46" customFormat="1" ht="16.149999999999999" customHeight="1" x14ac:dyDescent="0.15">
      <c r="C111" s="47"/>
      <c r="D111" s="47"/>
      <c r="E111" s="47"/>
      <c r="F111" s="47"/>
      <c r="G111" s="57" t="str">
        <f>IF('集計用（編集不可）'!BG2=1,"非常に満足している",IF('集計用（編集不可）'!BG2=2,"満足している",IF('集計用（編集不可）'!BG2=3,"どちらとも言えない",IF('集計用（編集不可）'!BG2=4,"不満である",IF('集計用（編集不可）'!BG2=5,"非常に不満である","回答なし")))))</f>
        <v>回答なし</v>
      </c>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row>
    <row r="112" spans="2:48" s="46" customFormat="1" ht="16.149999999999999" customHeight="1" x14ac:dyDescent="0.15">
      <c r="B112" s="46" t="s">
        <v>196</v>
      </c>
      <c r="C112" s="47"/>
      <c r="D112" s="47"/>
      <c r="E112" s="47"/>
      <c r="F112" s="47" t="s">
        <v>428</v>
      </c>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row>
    <row r="113" spans="2:48" s="46" customFormat="1" ht="16.149999999999999" customHeight="1" x14ac:dyDescent="0.15">
      <c r="C113" s="47"/>
      <c r="D113" s="47"/>
      <c r="F113" s="47"/>
      <c r="G113" s="47"/>
      <c r="H113" s="47" t="s">
        <v>54</v>
      </c>
      <c r="I113" s="47"/>
      <c r="J113" s="47"/>
      <c r="K113" s="47"/>
      <c r="L113" s="47"/>
      <c r="M113" s="47"/>
      <c r="N113" s="47"/>
      <c r="O113" s="47"/>
      <c r="P113" s="47"/>
      <c r="Q113" s="60"/>
      <c r="R113" s="50"/>
      <c r="S113" s="50"/>
      <c r="T113" s="50"/>
      <c r="U113" s="50"/>
      <c r="V113" s="50"/>
      <c r="W113" s="50"/>
      <c r="X113" s="50"/>
      <c r="Y113" s="50"/>
      <c r="Z113" s="47" t="s">
        <v>55</v>
      </c>
      <c r="AA113" s="50"/>
      <c r="AB113" s="50"/>
      <c r="AC113" s="50"/>
      <c r="AD113" s="50"/>
      <c r="AE113" s="50"/>
      <c r="AF113" s="50"/>
      <c r="AG113" s="50"/>
      <c r="AH113" s="50"/>
      <c r="AI113" s="50"/>
      <c r="AJ113" s="50"/>
      <c r="AK113" s="50"/>
      <c r="AL113" s="50"/>
      <c r="AM113" s="50"/>
      <c r="AN113" s="50"/>
      <c r="AO113" s="50"/>
      <c r="AP113" s="50"/>
      <c r="AQ113" s="50"/>
      <c r="AR113" s="47" t="s">
        <v>36</v>
      </c>
      <c r="AS113" s="50"/>
      <c r="AT113" s="50"/>
      <c r="AU113" s="50"/>
      <c r="AV113" s="47"/>
    </row>
    <row r="114" spans="2:48" s="46" customFormat="1" ht="16.149999999999999" customHeight="1" x14ac:dyDescent="0.15">
      <c r="C114" s="47"/>
      <c r="D114" s="47"/>
      <c r="F114" s="47"/>
      <c r="G114" s="47"/>
      <c r="H114" s="47" t="s">
        <v>2</v>
      </c>
      <c r="I114" s="47"/>
      <c r="J114" s="47"/>
      <c r="K114" s="60" t="s">
        <v>352</v>
      </c>
      <c r="L114" s="197">
        <f>'集計用（編集不可）'!BL2</f>
        <v>0</v>
      </c>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c r="AT114" s="198"/>
      <c r="AU114" s="50" t="s">
        <v>353</v>
      </c>
      <c r="AV114" s="47"/>
    </row>
    <row r="115" spans="2:48" s="46" customFormat="1" ht="16.149999999999999" customHeight="1" x14ac:dyDescent="0.15">
      <c r="C115" s="47"/>
      <c r="D115" s="47"/>
      <c r="F115" s="47"/>
      <c r="G115" s="47"/>
      <c r="H115" s="47"/>
      <c r="I115" s="47"/>
      <c r="J115" s="47"/>
      <c r="K115" s="60"/>
      <c r="L115" s="134"/>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c r="AH115" s="135"/>
      <c r="AI115" s="135"/>
      <c r="AJ115" s="135"/>
      <c r="AK115" s="135"/>
      <c r="AL115" s="135"/>
      <c r="AM115" s="135"/>
      <c r="AN115" s="135"/>
      <c r="AO115" s="135"/>
      <c r="AP115" s="135"/>
      <c r="AQ115" s="135"/>
      <c r="AR115" s="135"/>
      <c r="AS115" s="135"/>
      <c r="AT115" s="135"/>
      <c r="AU115" s="50"/>
      <c r="AV115" s="47"/>
    </row>
    <row r="116" spans="2:48" s="46" customFormat="1" ht="16.149999999999999" customHeight="1" x14ac:dyDescent="0.15">
      <c r="B116" s="67" t="s">
        <v>25</v>
      </c>
      <c r="C116" s="68" t="s">
        <v>56</v>
      </c>
      <c r="D116" s="56"/>
      <c r="E116" s="56"/>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row>
    <row r="117" spans="2:48" s="46" customFormat="1" ht="16.149999999999999" customHeight="1" x14ac:dyDescent="0.15">
      <c r="B117" s="55" t="s">
        <v>5</v>
      </c>
      <c r="C117" s="56"/>
      <c r="D117" s="56" t="s">
        <v>57</v>
      </c>
      <c r="E117" s="56"/>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row>
    <row r="118" spans="2:48" s="46" customFormat="1" ht="16.149999999999999" customHeight="1" x14ac:dyDescent="0.15">
      <c r="B118" s="55" t="s">
        <v>27</v>
      </c>
      <c r="C118" s="56"/>
      <c r="D118" s="56"/>
      <c r="E118" s="56" t="s">
        <v>58</v>
      </c>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row>
    <row r="119" spans="2:48" s="46" customFormat="1" ht="16.149999999999999" customHeight="1" x14ac:dyDescent="0.15">
      <c r="B119" s="46" t="s">
        <v>198</v>
      </c>
      <c r="C119" s="47"/>
      <c r="D119" s="47"/>
      <c r="E119" s="47"/>
      <c r="F119" s="47" t="s">
        <v>364</v>
      </c>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row>
    <row r="120" spans="2:48" s="46" customFormat="1" ht="16.149999999999999" customHeight="1" x14ac:dyDescent="0.15">
      <c r="C120" s="47"/>
      <c r="D120" s="47"/>
      <c r="E120" s="47"/>
      <c r="F120" s="47"/>
      <c r="G120" s="57" t="str">
        <f>IF('集計用（編集不可）'!BM2=1,"十分受けられている",IF('集計用（編集不可）'!BM2=2,"ある程度受けられている",IF('集計用（編集不可）'!BM2=3,"あまり受けられていない",IF('集計用（編集不可）'!BM2=4,"全く受けられていない","回答なし"))))</f>
        <v>回答なし</v>
      </c>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row>
    <row r="121" spans="2:48" s="46" customFormat="1" ht="16.149999999999999" customHeight="1" x14ac:dyDescent="0.15">
      <c r="B121" s="46" t="s">
        <v>205</v>
      </c>
      <c r="C121" s="47"/>
      <c r="D121" s="47"/>
      <c r="E121" s="47"/>
      <c r="F121" s="47" t="s">
        <v>365</v>
      </c>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row>
    <row r="122" spans="2:48" s="47" customFormat="1" ht="16.149999999999999" customHeight="1" x14ac:dyDescent="0.15">
      <c r="G122" s="57" t="str">
        <f>IF('集計用（編集不可）'!BN2=1,"非常に満足している",IF('集計用（編集不可）'!BN2=2,"満足している",IF('集計用（編集不可）'!BN2=3,"どちらとも言えない",IF('集計用（編集不可）'!BN2=4,"不満である",IF('集計用（編集不可）'!BN2=5,"非常に不満である","回答なし")))))</f>
        <v>回答なし</v>
      </c>
    </row>
    <row r="123" spans="2:48" s="46" customFormat="1" ht="16.149999999999999" customHeight="1" x14ac:dyDescent="0.15">
      <c r="B123" s="46" t="s">
        <v>208</v>
      </c>
      <c r="C123" s="47"/>
      <c r="D123" s="47"/>
      <c r="E123" s="47"/>
      <c r="F123" s="50" t="s">
        <v>363</v>
      </c>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47"/>
    </row>
    <row r="124" spans="2:48" s="46" customFormat="1" ht="16.149999999999999" customHeight="1" x14ac:dyDescent="0.15">
      <c r="C124" s="47"/>
      <c r="D124" s="47"/>
      <c r="E124" s="47"/>
      <c r="F124" s="50"/>
      <c r="G124" s="50"/>
      <c r="H124" s="47" t="s">
        <v>210</v>
      </c>
      <c r="I124" s="50"/>
      <c r="J124" s="50"/>
      <c r="K124" s="50"/>
      <c r="L124" s="50"/>
      <c r="M124" s="50"/>
      <c r="N124" s="50"/>
      <c r="O124" s="50"/>
      <c r="P124" s="50"/>
      <c r="Q124" s="50"/>
      <c r="R124" s="50"/>
      <c r="S124" s="50"/>
      <c r="T124" s="50"/>
      <c r="U124" s="50"/>
      <c r="V124" s="50"/>
      <c r="W124" s="50"/>
      <c r="X124" s="50"/>
      <c r="Y124" s="50"/>
      <c r="AA124" s="47" t="s">
        <v>211</v>
      </c>
      <c r="AB124" s="50"/>
      <c r="AC124" s="50"/>
      <c r="AD124" s="50"/>
      <c r="AE124" s="50"/>
      <c r="AF124" s="50"/>
      <c r="AG124" s="50"/>
      <c r="AH124" s="50"/>
      <c r="AI124" s="50"/>
      <c r="AJ124" s="50"/>
      <c r="AK124" s="50"/>
      <c r="AL124" s="50"/>
      <c r="AM124" s="50"/>
      <c r="AN124" s="50"/>
      <c r="AO124" s="50"/>
      <c r="AP124" s="50"/>
      <c r="AQ124" s="50"/>
      <c r="AR124" s="50"/>
      <c r="AS124" s="50"/>
      <c r="AT124" s="50"/>
      <c r="AU124" s="50"/>
      <c r="AV124" s="47"/>
    </row>
    <row r="125" spans="2:48" s="46" customFormat="1" ht="16.149999999999999" customHeight="1" x14ac:dyDescent="0.15">
      <c r="C125" s="47"/>
      <c r="D125" s="47"/>
      <c r="F125" s="47"/>
      <c r="G125" s="47"/>
      <c r="H125" s="47" t="s">
        <v>60</v>
      </c>
      <c r="I125" s="47"/>
      <c r="J125" s="47"/>
      <c r="K125" s="47"/>
      <c r="L125" s="47"/>
      <c r="M125" s="47"/>
      <c r="N125" s="47"/>
      <c r="O125" s="47"/>
      <c r="P125" s="47"/>
      <c r="Q125" s="47"/>
      <c r="R125" s="47"/>
      <c r="S125" s="47"/>
      <c r="T125" s="47"/>
      <c r="U125" s="47"/>
      <c r="V125" s="47"/>
      <c r="W125" s="47"/>
      <c r="X125" s="47"/>
      <c r="Y125" s="47"/>
      <c r="Z125" s="47"/>
      <c r="AA125" s="47" t="s">
        <v>212</v>
      </c>
      <c r="AB125" s="47"/>
      <c r="AC125" s="47"/>
      <c r="AD125" s="47"/>
      <c r="AE125" s="47"/>
      <c r="AF125" s="47"/>
      <c r="AG125" s="47"/>
      <c r="AH125" s="47"/>
      <c r="AI125" s="47"/>
      <c r="AJ125" s="47"/>
      <c r="AK125" s="47"/>
      <c r="AL125" s="47"/>
      <c r="AM125" s="47"/>
      <c r="AN125" s="47"/>
      <c r="AO125" s="47"/>
      <c r="AP125" s="47"/>
      <c r="AQ125" s="47"/>
      <c r="AR125" s="47"/>
      <c r="AS125" s="47"/>
      <c r="AT125" s="47"/>
      <c r="AU125" s="47"/>
      <c r="AV125" s="47"/>
    </row>
    <row r="126" spans="2:48" s="46" customFormat="1" ht="16.149999999999999" customHeight="1" x14ac:dyDescent="0.15">
      <c r="C126" s="47"/>
      <c r="D126" s="47"/>
      <c r="F126" s="47"/>
      <c r="G126" s="47"/>
      <c r="H126" s="47" t="s">
        <v>2</v>
      </c>
      <c r="I126" s="47"/>
      <c r="J126" s="47"/>
      <c r="K126" s="60" t="s">
        <v>352</v>
      </c>
      <c r="L126" s="197">
        <f>'集計用（編集不可）'!BT2</f>
        <v>0</v>
      </c>
      <c r="M126" s="198"/>
      <c r="N126" s="198"/>
      <c r="O126" s="198"/>
      <c r="P126" s="198"/>
      <c r="Q126" s="198"/>
      <c r="R126" s="198"/>
      <c r="S126" s="198"/>
      <c r="T126" s="198"/>
      <c r="U126" s="198"/>
      <c r="V126" s="198"/>
      <c r="W126" s="198"/>
      <c r="X126" s="198"/>
      <c r="Y126" s="198"/>
      <c r="Z126" s="198"/>
      <c r="AA126" s="198"/>
      <c r="AB126" s="198"/>
      <c r="AC126" s="198"/>
      <c r="AD126" s="198"/>
      <c r="AE126" s="198"/>
      <c r="AF126" s="198"/>
      <c r="AG126" s="198"/>
      <c r="AH126" s="198"/>
      <c r="AI126" s="198"/>
      <c r="AJ126" s="198"/>
      <c r="AK126" s="198"/>
      <c r="AL126" s="198"/>
      <c r="AM126" s="198"/>
      <c r="AN126" s="198"/>
      <c r="AO126" s="198"/>
      <c r="AP126" s="198"/>
      <c r="AQ126" s="198"/>
      <c r="AR126" s="198"/>
      <c r="AS126" s="198"/>
      <c r="AT126" s="198"/>
      <c r="AU126" s="50" t="s">
        <v>353</v>
      </c>
      <c r="AV126" s="47"/>
    </row>
    <row r="127" spans="2:48" s="46" customFormat="1" ht="16.149999999999999" customHeight="1" x14ac:dyDescent="0.15">
      <c r="B127" s="55" t="s">
        <v>213</v>
      </c>
      <c r="C127" s="56"/>
      <c r="D127" s="56"/>
      <c r="E127" s="56" t="s">
        <v>61</v>
      </c>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row>
    <row r="128" spans="2:48" s="46" customFormat="1" ht="16.149999999999999" customHeight="1" x14ac:dyDescent="0.15">
      <c r="B128" s="46" t="s">
        <v>214</v>
      </c>
      <c r="C128" s="47"/>
      <c r="D128" s="47"/>
      <c r="E128" s="47"/>
      <c r="F128" s="47" t="s">
        <v>364</v>
      </c>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row>
    <row r="129" spans="2:48" s="46" customFormat="1" ht="16.149999999999999" customHeight="1" x14ac:dyDescent="0.15">
      <c r="C129" s="47"/>
      <c r="D129" s="47"/>
      <c r="E129" s="47"/>
      <c r="F129" s="47"/>
      <c r="G129" s="57" t="str">
        <f>IF('集計用（編集不可）'!BU2=1,"十分受けられている",IF('集計用（編集不可）'!BU2=2,"ある程度受けられている",IF('集計用（編集不可）'!BU2=3,"あまり受けられていない",IF('集計用（編集不可）'!BU2=4,"全く受けられていない","回答なし"))))</f>
        <v>回答なし</v>
      </c>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row>
    <row r="130" spans="2:48" s="46" customFormat="1" ht="16.149999999999999" customHeight="1" x14ac:dyDescent="0.15">
      <c r="B130" s="46" t="s">
        <v>217</v>
      </c>
      <c r="C130" s="47"/>
      <c r="D130" s="47"/>
      <c r="E130" s="47"/>
      <c r="F130" s="47" t="s">
        <v>365</v>
      </c>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row>
    <row r="131" spans="2:48" s="46" customFormat="1" ht="16.149999999999999" customHeight="1" x14ac:dyDescent="0.15">
      <c r="C131" s="47"/>
      <c r="D131" s="47"/>
      <c r="E131" s="47"/>
      <c r="F131" s="47"/>
      <c r="G131" s="57" t="str">
        <f>IF('集計用（編集不可）'!BV2=1,"非常に満足している",IF('集計用（編集不可）'!BV2=2,"満足している",IF('集計用（編集不可）'!BV2=3,"どちらとも言えない",IF('集計用（編集不可）'!BV2=4,"不満である",IF('集計用（編集不可）'!BV2=5,"非常に不満である","回答なし")))))</f>
        <v>回答なし</v>
      </c>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row>
    <row r="132" spans="2:48" s="46" customFormat="1" ht="16.149999999999999" customHeight="1" x14ac:dyDescent="0.15">
      <c r="B132" s="46" t="s">
        <v>229</v>
      </c>
      <c r="C132" s="47"/>
      <c r="D132" s="47"/>
      <c r="E132" s="47"/>
      <c r="F132" s="50" t="s">
        <v>363</v>
      </c>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47"/>
    </row>
    <row r="133" spans="2:48" s="46" customFormat="1" ht="16.149999999999999" customHeight="1" x14ac:dyDescent="0.15">
      <c r="C133" s="47"/>
      <c r="D133" s="47"/>
      <c r="E133" s="47"/>
      <c r="F133" s="47"/>
      <c r="G133" s="47"/>
      <c r="H133" s="47" t="s">
        <v>210</v>
      </c>
      <c r="I133" s="50"/>
      <c r="J133" s="50"/>
      <c r="K133" s="50"/>
      <c r="L133" s="47"/>
      <c r="M133" s="47"/>
      <c r="N133" s="47"/>
      <c r="O133" s="47"/>
      <c r="P133" s="47"/>
      <c r="Q133" s="47"/>
      <c r="R133" s="47"/>
      <c r="S133" s="47"/>
      <c r="T133" s="47"/>
      <c r="U133" s="47"/>
      <c r="V133" s="47"/>
      <c r="W133" s="47"/>
      <c r="X133" s="47"/>
      <c r="Y133" s="47"/>
      <c r="Z133" s="47"/>
      <c r="AA133" s="47" t="s">
        <v>211</v>
      </c>
      <c r="AB133" s="47"/>
      <c r="AC133" s="47"/>
      <c r="AD133" s="47"/>
      <c r="AE133" s="47"/>
      <c r="AF133" s="47"/>
      <c r="AG133" s="47"/>
      <c r="AH133" s="47"/>
      <c r="AI133" s="47"/>
      <c r="AJ133" s="47"/>
      <c r="AK133" s="47"/>
      <c r="AL133" s="47"/>
      <c r="AM133" s="47"/>
      <c r="AN133" s="47"/>
      <c r="AO133" s="47"/>
      <c r="AP133" s="47"/>
      <c r="AQ133" s="47"/>
      <c r="AR133" s="47"/>
      <c r="AS133" s="47"/>
      <c r="AT133" s="47"/>
      <c r="AU133" s="47"/>
      <c r="AV133" s="47"/>
    </row>
    <row r="134" spans="2:48" s="46" customFormat="1" ht="16.149999999999999" customHeight="1" x14ac:dyDescent="0.15">
      <c r="C134" s="47"/>
      <c r="D134" s="47"/>
      <c r="E134" s="47"/>
      <c r="F134" s="47"/>
      <c r="G134" s="47"/>
      <c r="H134" s="47" t="s">
        <v>60</v>
      </c>
      <c r="I134" s="47"/>
      <c r="J134" s="47"/>
      <c r="K134" s="47"/>
      <c r="L134" s="47"/>
      <c r="M134" s="47"/>
      <c r="N134" s="47"/>
      <c r="O134" s="47"/>
      <c r="P134" s="47"/>
      <c r="Q134" s="47"/>
      <c r="R134" s="47"/>
      <c r="S134" s="47"/>
      <c r="T134" s="47"/>
      <c r="U134" s="47"/>
      <c r="V134" s="47"/>
      <c r="W134" s="47"/>
      <c r="X134" s="47"/>
      <c r="Y134" s="47"/>
      <c r="Z134" s="47"/>
      <c r="AA134" s="47" t="s">
        <v>212</v>
      </c>
      <c r="AB134" s="47"/>
      <c r="AC134" s="47"/>
      <c r="AD134" s="47"/>
      <c r="AE134" s="47"/>
      <c r="AF134" s="47"/>
      <c r="AG134" s="47"/>
      <c r="AH134" s="47"/>
      <c r="AI134" s="47"/>
      <c r="AJ134" s="47"/>
      <c r="AK134" s="47"/>
      <c r="AL134" s="47"/>
      <c r="AM134" s="47"/>
      <c r="AN134" s="47"/>
      <c r="AO134" s="47"/>
      <c r="AP134" s="47"/>
      <c r="AQ134" s="47"/>
      <c r="AR134" s="47"/>
      <c r="AS134" s="47"/>
      <c r="AT134" s="47"/>
      <c r="AU134" s="47"/>
      <c r="AV134" s="47"/>
    </row>
    <row r="135" spans="2:48" s="46" customFormat="1" ht="16.149999999999999" customHeight="1" x14ac:dyDescent="0.15">
      <c r="C135" s="47"/>
      <c r="D135" s="47"/>
      <c r="E135" s="47"/>
      <c r="F135" s="47"/>
      <c r="G135" s="47"/>
      <c r="H135" s="47" t="s">
        <v>2</v>
      </c>
      <c r="I135" s="47"/>
      <c r="J135" s="47"/>
      <c r="K135" s="60" t="s">
        <v>352</v>
      </c>
      <c r="L135" s="197">
        <f>'集計用（編集不可）'!CB2</f>
        <v>0</v>
      </c>
      <c r="M135" s="198"/>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c r="AI135" s="198"/>
      <c r="AJ135" s="198"/>
      <c r="AK135" s="198"/>
      <c r="AL135" s="198"/>
      <c r="AM135" s="198"/>
      <c r="AN135" s="198"/>
      <c r="AO135" s="198"/>
      <c r="AP135" s="198"/>
      <c r="AQ135" s="198"/>
      <c r="AR135" s="198"/>
      <c r="AS135" s="198"/>
      <c r="AT135" s="198"/>
      <c r="AU135" s="47"/>
      <c r="AV135" s="47"/>
    </row>
    <row r="136" spans="2:48" s="46" customFormat="1" ht="16.149999999999999" customHeight="1" x14ac:dyDescent="0.15">
      <c r="B136" s="55" t="s">
        <v>220</v>
      </c>
      <c r="C136" s="56"/>
      <c r="D136" s="56"/>
      <c r="E136" s="56" t="s">
        <v>62</v>
      </c>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row>
    <row r="137" spans="2:48" s="46" customFormat="1" ht="16.149999999999999" customHeight="1" x14ac:dyDescent="0.15">
      <c r="B137" s="46" t="s">
        <v>221</v>
      </c>
      <c r="C137" s="47"/>
      <c r="D137" s="47"/>
      <c r="E137" s="47"/>
      <c r="F137" s="47" t="s">
        <v>364</v>
      </c>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row>
    <row r="138" spans="2:48" s="46" customFormat="1" ht="16.149999999999999" customHeight="1" x14ac:dyDescent="0.15">
      <c r="C138" s="47"/>
      <c r="D138" s="47"/>
      <c r="E138" s="47"/>
      <c r="F138" s="47"/>
      <c r="G138" s="57" t="str">
        <f>IF('集計用（編集不可）'!CC2=1,"十分受けられている",IF('集計用（編集不可）'!CC2=2,"ある程度受けられている",IF('集計用（編集不可）'!CC2=3,"あまり受けられていない",IF('集計用（編集不可）'!CC2=4,"全く受けられていない","回答なし"))))</f>
        <v>回答なし</v>
      </c>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row>
    <row r="139" spans="2:48" s="46" customFormat="1" ht="16.149999999999999" customHeight="1" x14ac:dyDescent="0.15">
      <c r="B139" s="46" t="s">
        <v>224</v>
      </c>
      <c r="C139" s="47"/>
      <c r="D139" s="47"/>
      <c r="E139" s="47"/>
      <c r="F139" s="47" t="s">
        <v>365</v>
      </c>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row>
    <row r="140" spans="2:48" s="46" customFormat="1" ht="16.149999999999999" customHeight="1" x14ac:dyDescent="0.15">
      <c r="C140" s="47"/>
      <c r="D140" s="47"/>
      <c r="E140" s="47"/>
      <c r="F140" s="47"/>
      <c r="G140" s="57" t="str">
        <f>IF('集計用（編集不可）'!CD2=1,"非常に満足している",IF('集計用（編集不可）'!CD2=2,"満足している",IF('集計用（編集不可）'!CD2=3,"どちらとも言えない",IF('集計用（編集不可）'!CD2=4,"不満である",IF('集計用（編集不可）'!CD2=5,"非常に不満である","回答なし")))))</f>
        <v>回答なし</v>
      </c>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row>
    <row r="141" spans="2:48" s="46" customFormat="1" ht="16.149999999999999" customHeight="1" x14ac:dyDescent="0.15">
      <c r="B141" s="46" t="s">
        <v>228</v>
      </c>
      <c r="C141" s="47"/>
      <c r="D141" s="47"/>
      <c r="E141" s="47"/>
      <c r="F141" s="50" t="s">
        <v>363</v>
      </c>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47"/>
    </row>
    <row r="142" spans="2:48" s="46" customFormat="1" ht="16.149999999999999" customHeight="1" x14ac:dyDescent="0.15">
      <c r="C142" s="47"/>
      <c r="D142" s="47"/>
      <c r="E142" s="47"/>
      <c r="F142" s="50"/>
      <c r="G142" s="50"/>
      <c r="H142" s="47" t="s">
        <v>210</v>
      </c>
      <c r="I142" s="50"/>
      <c r="J142" s="50"/>
      <c r="K142" s="50"/>
      <c r="L142" s="50"/>
      <c r="M142" s="50"/>
      <c r="N142" s="50"/>
      <c r="O142" s="50"/>
      <c r="P142" s="50"/>
      <c r="Q142" s="50"/>
      <c r="R142" s="50"/>
      <c r="S142" s="50"/>
      <c r="T142" s="50"/>
      <c r="U142" s="50"/>
      <c r="V142" s="50"/>
      <c r="W142" s="50"/>
      <c r="X142" s="50"/>
      <c r="Y142" s="50"/>
      <c r="Z142" s="50"/>
      <c r="AA142" s="47" t="s">
        <v>211</v>
      </c>
      <c r="AB142" s="50"/>
      <c r="AC142" s="50"/>
      <c r="AD142" s="50"/>
      <c r="AE142" s="50"/>
      <c r="AF142" s="50"/>
      <c r="AG142" s="50"/>
      <c r="AH142" s="50"/>
      <c r="AI142" s="50"/>
      <c r="AJ142" s="50"/>
      <c r="AK142" s="50"/>
      <c r="AL142" s="50"/>
      <c r="AM142" s="50"/>
      <c r="AN142" s="50"/>
      <c r="AO142" s="50"/>
      <c r="AP142" s="50"/>
      <c r="AQ142" s="50"/>
      <c r="AR142" s="50"/>
      <c r="AS142" s="50"/>
      <c r="AT142" s="50"/>
      <c r="AU142" s="50"/>
      <c r="AV142" s="47"/>
    </row>
    <row r="143" spans="2:48" s="46" customFormat="1" ht="16.149999999999999" customHeight="1" x14ac:dyDescent="0.15">
      <c r="C143" s="47"/>
      <c r="D143" s="47"/>
      <c r="E143" s="47"/>
      <c r="F143" s="47"/>
      <c r="G143" s="47"/>
      <c r="H143" s="47" t="s">
        <v>60</v>
      </c>
      <c r="I143" s="47"/>
      <c r="J143" s="47"/>
      <c r="K143" s="47"/>
      <c r="L143" s="47"/>
      <c r="M143" s="47"/>
      <c r="N143" s="47"/>
      <c r="O143" s="47"/>
      <c r="P143" s="47"/>
      <c r="Q143" s="47"/>
      <c r="R143" s="47"/>
      <c r="S143" s="47"/>
      <c r="T143" s="47"/>
      <c r="U143" s="47"/>
      <c r="V143" s="47"/>
      <c r="W143" s="47"/>
      <c r="X143" s="47"/>
      <c r="Y143" s="47"/>
      <c r="Z143" s="47"/>
      <c r="AA143" s="47" t="s">
        <v>212</v>
      </c>
      <c r="AB143" s="47"/>
      <c r="AC143" s="47"/>
      <c r="AD143" s="47"/>
      <c r="AE143" s="47"/>
      <c r="AF143" s="47"/>
      <c r="AG143" s="47"/>
      <c r="AH143" s="47"/>
      <c r="AI143" s="47"/>
      <c r="AJ143" s="47"/>
      <c r="AK143" s="47"/>
      <c r="AL143" s="47"/>
      <c r="AM143" s="47"/>
      <c r="AN143" s="47"/>
      <c r="AO143" s="47"/>
      <c r="AP143" s="47"/>
      <c r="AQ143" s="47"/>
      <c r="AR143" s="47"/>
      <c r="AS143" s="47"/>
      <c r="AT143" s="47"/>
      <c r="AU143" s="47"/>
      <c r="AV143" s="47"/>
    </row>
    <row r="144" spans="2:48" s="46" customFormat="1" ht="16.149999999999999" customHeight="1" x14ac:dyDescent="0.15">
      <c r="C144" s="47"/>
      <c r="D144" s="47"/>
      <c r="E144" s="47"/>
      <c r="F144" s="47"/>
      <c r="G144" s="47"/>
      <c r="H144" s="47" t="s">
        <v>2</v>
      </c>
      <c r="I144" s="47"/>
      <c r="J144" s="47"/>
      <c r="K144" s="60" t="s">
        <v>352</v>
      </c>
      <c r="L144" s="199">
        <f>'集計用（編集不可）'!CJ2</f>
        <v>0</v>
      </c>
      <c r="M144" s="200"/>
      <c r="N144" s="200"/>
      <c r="O144" s="200"/>
      <c r="P144" s="200"/>
      <c r="Q144" s="200"/>
      <c r="R144" s="200"/>
      <c r="S144" s="200"/>
      <c r="T144" s="200"/>
      <c r="U144" s="200"/>
      <c r="V144" s="200"/>
      <c r="W144" s="200"/>
      <c r="X144" s="200"/>
      <c r="Y144" s="200"/>
      <c r="Z144" s="200"/>
      <c r="AA144" s="200"/>
      <c r="AB144" s="200"/>
      <c r="AC144" s="200"/>
      <c r="AD144" s="200"/>
      <c r="AE144" s="200"/>
      <c r="AF144" s="200"/>
      <c r="AG144" s="200"/>
      <c r="AH144" s="200"/>
      <c r="AI144" s="200"/>
      <c r="AJ144" s="200"/>
      <c r="AK144" s="200"/>
      <c r="AL144" s="200"/>
      <c r="AM144" s="200"/>
      <c r="AN144" s="200"/>
      <c r="AO144" s="200"/>
      <c r="AP144" s="200"/>
      <c r="AQ144" s="200"/>
      <c r="AR144" s="200"/>
      <c r="AS144" s="200"/>
      <c r="AT144" s="200"/>
      <c r="AU144" s="50" t="s">
        <v>353</v>
      </c>
      <c r="AV144" s="47"/>
    </row>
    <row r="145" spans="1:48" s="47" customFormat="1" ht="16.149999999999999" customHeight="1" x14ac:dyDescent="0.15">
      <c r="A145" s="69" t="str">
        <f>'集計用（編集不可）'!A2 &amp; "－専攻医－"</f>
        <v>0－専攻医－</v>
      </c>
      <c r="K145" s="60"/>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row>
    <row r="146" spans="1:48" s="46" customFormat="1" ht="16.149999999999999" customHeight="1" x14ac:dyDescent="0.15">
      <c r="C146" s="47"/>
      <c r="D146" s="47"/>
      <c r="E146" s="47"/>
      <c r="F146" s="47"/>
      <c r="G146" s="47"/>
      <c r="H146" s="47"/>
      <c r="I146" s="47"/>
      <c r="J146" s="47"/>
      <c r="K146" s="60"/>
      <c r="L146" s="64"/>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47"/>
      <c r="AV146" s="47"/>
    </row>
    <row r="147" spans="1:48" s="46" customFormat="1" ht="16.149999999999999" customHeight="1" x14ac:dyDescent="0.15">
      <c r="C147" s="47"/>
      <c r="D147" s="47"/>
      <c r="E147" s="47"/>
      <c r="F147" s="47"/>
      <c r="G147" s="47"/>
      <c r="H147" s="47"/>
      <c r="I147" s="47"/>
      <c r="J147" s="47"/>
      <c r="K147" s="60"/>
      <c r="L147" s="64"/>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47"/>
      <c r="AV147" s="47"/>
    </row>
    <row r="148" spans="1:48" s="46" customFormat="1" ht="16.149999999999999" customHeight="1" x14ac:dyDescent="0.15">
      <c r="B148" s="55" t="s">
        <v>6</v>
      </c>
      <c r="C148" s="56"/>
      <c r="D148" s="56" t="s">
        <v>63</v>
      </c>
      <c r="E148" s="47"/>
      <c r="F148" s="47"/>
      <c r="G148" s="47"/>
      <c r="H148" s="47"/>
      <c r="I148" s="47"/>
      <c r="J148" s="47"/>
      <c r="K148" s="47"/>
      <c r="L148" s="47"/>
      <c r="M148" s="47"/>
      <c r="N148" s="47"/>
      <c r="O148" s="47"/>
      <c r="P148" s="47"/>
      <c r="Q148" s="6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47"/>
    </row>
    <row r="149" spans="1:48" s="46" customFormat="1" ht="16.149999999999999" customHeight="1" x14ac:dyDescent="0.15">
      <c r="C149" s="47"/>
      <c r="D149" s="50" t="s">
        <v>366</v>
      </c>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47"/>
    </row>
    <row r="150" spans="1:48" s="46" customFormat="1" ht="16.149999999999999" customHeight="1" x14ac:dyDescent="0.15">
      <c r="C150" s="47"/>
      <c r="D150" s="50"/>
      <c r="E150" s="58" t="str">
        <f>IF('集計用（編集不可）'!CK2=1,"十分提供されている",IF('集計用（編集不可）'!CK2=2,"ある程度提供されている",IF('集計用（編集不可）'!CK2=3,"あまり提供されていない",IF('集計用（編集不可）'!CK2=4,"全く提供されていない","回答なし"))))</f>
        <v>回答なし</v>
      </c>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47"/>
    </row>
    <row r="151" spans="1:48" s="46" customFormat="1" ht="16.149999999999999" customHeight="1" x14ac:dyDescent="0.15">
      <c r="B151" s="55" t="s">
        <v>1</v>
      </c>
      <c r="C151" s="56"/>
      <c r="D151" s="56" t="s">
        <v>14</v>
      </c>
      <c r="E151" s="47"/>
      <c r="F151" s="47"/>
      <c r="G151" s="47"/>
      <c r="H151" s="47"/>
      <c r="I151" s="47"/>
      <c r="J151" s="47"/>
      <c r="K151" s="47"/>
      <c r="L151" s="47"/>
      <c r="M151" s="47"/>
      <c r="N151" s="47"/>
      <c r="O151" s="47"/>
      <c r="P151" s="47"/>
      <c r="Q151" s="6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47"/>
    </row>
    <row r="152" spans="1:48" s="46" customFormat="1" ht="16.149999999999999" customHeight="1" x14ac:dyDescent="0.15">
      <c r="B152" s="55" t="s">
        <v>32</v>
      </c>
      <c r="C152" s="56"/>
      <c r="D152" s="56"/>
      <c r="E152" s="70" t="s">
        <v>368</v>
      </c>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47"/>
    </row>
    <row r="153" spans="1:48" s="46" customFormat="1" ht="16.149999999999999" customHeight="1" x14ac:dyDescent="0.15">
      <c r="C153" s="47"/>
      <c r="D153" s="47"/>
      <c r="E153" s="50"/>
      <c r="F153" s="58" t="str">
        <f>IF('集計用（編集不可）'!CL2=1,"十分提供されている",IF('集計用（編集不可）'!CL2=2,"ある程度提供されている",IF('集計用（編集不可）'!CL2=3,"あまり提供されていない",IF('集計用（編集不可）'!CL2=4,"全く提供されていない","回答なし"))))</f>
        <v>回答なし</v>
      </c>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47"/>
    </row>
    <row r="154" spans="1:48" s="46" customFormat="1" ht="16.149999999999999" customHeight="1" x14ac:dyDescent="0.15">
      <c r="B154" s="55" t="s">
        <v>38</v>
      </c>
      <c r="C154" s="56"/>
      <c r="D154" s="56"/>
      <c r="E154" s="70" t="s">
        <v>367</v>
      </c>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47"/>
    </row>
    <row r="155" spans="1:48" s="46" customFormat="1" ht="16.149999999999999" customHeight="1" x14ac:dyDescent="0.15">
      <c r="C155" s="47"/>
      <c r="D155" s="47"/>
      <c r="E155" s="50"/>
      <c r="F155" s="58" t="str">
        <f>IF('集計用（編集不可）'!CM2=1,"十分提供されている",IF('集計用（編集不可）'!CM2=2,"ある程度提供されている",IF('集計用（編集不可）'!CM2=3,"あまり提供されていない",IF('集計用（編集不可）'!CM2=4,"全く提供されていない","回答なし"))))</f>
        <v>回答なし</v>
      </c>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47"/>
    </row>
    <row r="156" spans="1:48" s="46" customFormat="1" ht="16.149999999999999" customHeight="1" x14ac:dyDescent="0.15">
      <c r="B156" s="55" t="s">
        <v>45</v>
      </c>
      <c r="C156" s="56"/>
      <c r="D156" s="56"/>
      <c r="E156" s="70" t="s">
        <v>369</v>
      </c>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47"/>
    </row>
    <row r="157" spans="1:48" s="46" customFormat="1" ht="16.149999999999999" customHeight="1" x14ac:dyDescent="0.15">
      <c r="C157" s="47"/>
      <c r="D157" s="47"/>
      <c r="E157" s="50"/>
      <c r="F157" s="58" t="str">
        <f>IF('集計用（編集不可）'!CN2=1,"十分提供されている",IF('集計用（編集不可）'!CN2=2,"ある程度提供されている",IF('集計用（編集不可）'!CN2=3,"あまり提供されていない",IF('集計用（編集不可）'!CN2=4,"全く提供されていない","回答なし"))))</f>
        <v>回答なし</v>
      </c>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47"/>
    </row>
    <row r="158" spans="1:48" s="46" customFormat="1" ht="16.149999999999999" customHeight="1" x14ac:dyDescent="0.15">
      <c r="B158" s="55" t="s">
        <v>238</v>
      </c>
      <c r="C158" s="56"/>
      <c r="D158" s="56" t="s">
        <v>15</v>
      </c>
      <c r="E158" s="47"/>
      <c r="F158" s="47"/>
      <c r="G158" s="47"/>
      <c r="H158" s="47"/>
      <c r="I158" s="47"/>
      <c r="J158" s="47"/>
      <c r="K158" s="47"/>
      <c r="L158" s="47"/>
      <c r="M158" s="47"/>
      <c r="N158" s="47"/>
      <c r="O158" s="47"/>
      <c r="P158" s="47"/>
      <c r="Q158" s="6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47"/>
    </row>
    <row r="159" spans="1:48" s="46" customFormat="1" ht="16.149999999999999" customHeight="1" x14ac:dyDescent="0.15">
      <c r="C159" s="47"/>
      <c r="D159" s="50" t="s">
        <v>370</v>
      </c>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47"/>
    </row>
    <row r="160" spans="1:48" s="46" customFormat="1" ht="16.149999999999999" customHeight="1" x14ac:dyDescent="0.15">
      <c r="C160" s="47"/>
      <c r="D160" s="50"/>
      <c r="E160" s="58" t="str">
        <f>IF('集計用（編集不可）'!CO2=1,"十分提供されている",IF('集計用（編集不可）'!CO2=2,"ある程度提供されている",IF('集計用（編集不可）'!CO2=3,"あまり提供されていない",IF('集計用（編集不可）'!CO2=4,"全く提供されていない","回答なし"))))</f>
        <v>回答なし</v>
      </c>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47"/>
    </row>
    <row r="161" spans="2:48" s="46" customFormat="1" ht="16.149999999999999" customHeight="1" x14ac:dyDescent="0.15">
      <c r="B161" s="55" t="s">
        <v>240</v>
      </c>
      <c r="C161" s="56"/>
      <c r="D161" s="56" t="s">
        <v>16</v>
      </c>
      <c r="E161" s="47"/>
      <c r="F161" s="47"/>
      <c r="G161" s="47"/>
      <c r="H161" s="47"/>
      <c r="I161" s="47"/>
      <c r="J161" s="47"/>
      <c r="K161" s="47"/>
      <c r="L161" s="47"/>
      <c r="M161" s="47"/>
      <c r="N161" s="47"/>
      <c r="O161" s="47"/>
      <c r="P161" s="47"/>
      <c r="Q161" s="6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47"/>
    </row>
    <row r="162" spans="2:48" s="46" customFormat="1" ht="16.149999999999999" customHeight="1" x14ac:dyDescent="0.15">
      <c r="C162" s="47"/>
      <c r="D162" s="50" t="s">
        <v>371</v>
      </c>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47"/>
    </row>
    <row r="163" spans="2:48" s="46" customFormat="1" ht="16.149999999999999" customHeight="1" x14ac:dyDescent="0.15">
      <c r="C163" s="47"/>
      <c r="D163" s="50"/>
      <c r="E163" s="58" t="str">
        <f>IF('集計用（編集不可）'!CP2=1,"十分提供されている",IF('集計用（編集不可）'!CP2=2,"ある程度提供されている",IF('集計用（編集不可）'!CP2=3,"あまり提供されていない",IF('集計用（編集不可）'!CP2=4,"全く提供されていない","回答なし"))))</f>
        <v>回答なし</v>
      </c>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47"/>
    </row>
    <row r="164" spans="2:48" s="46" customFormat="1" ht="16.149999999999999" customHeight="1" x14ac:dyDescent="0.15">
      <c r="C164" s="47"/>
      <c r="D164" s="50"/>
      <c r="E164" s="58"/>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47"/>
    </row>
    <row r="165" spans="2:48" s="46" customFormat="1" ht="16.149999999999999" customHeight="1" x14ac:dyDescent="0.15">
      <c r="B165" s="67" t="s">
        <v>8</v>
      </c>
      <c r="C165" s="68" t="s">
        <v>18</v>
      </c>
      <c r="D165" s="56"/>
      <c r="E165" s="47"/>
      <c r="F165" s="47"/>
      <c r="G165" s="47"/>
      <c r="H165" s="47"/>
      <c r="I165" s="47"/>
      <c r="J165" s="47"/>
      <c r="K165" s="47"/>
      <c r="L165" s="47"/>
      <c r="M165" s="47"/>
      <c r="N165" s="47"/>
      <c r="O165" s="47"/>
      <c r="P165" s="47"/>
      <c r="Q165" s="6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47"/>
    </row>
    <row r="166" spans="2:48" s="46" customFormat="1" ht="16.149999999999999" customHeight="1" x14ac:dyDescent="0.15">
      <c r="B166" s="55" t="s">
        <v>10</v>
      </c>
      <c r="C166" s="56"/>
      <c r="D166" s="56" t="s">
        <v>68</v>
      </c>
      <c r="E166" s="47"/>
      <c r="F166" s="47"/>
      <c r="G166" s="47"/>
      <c r="H166" s="47"/>
      <c r="I166" s="47"/>
      <c r="J166" s="47"/>
      <c r="K166" s="47"/>
      <c r="L166" s="47"/>
      <c r="M166" s="47"/>
      <c r="N166" s="47"/>
      <c r="O166" s="47"/>
      <c r="P166" s="47"/>
      <c r="Q166" s="6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47"/>
    </row>
    <row r="167" spans="2:48" s="46" customFormat="1" ht="16.149999999999999" customHeight="1" x14ac:dyDescent="0.15">
      <c r="B167" s="55"/>
      <c r="C167" s="56"/>
      <c r="D167" s="200" t="s">
        <v>372</v>
      </c>
      <c r="E167" s="200"/>
      <c r="F167" s="200"/>
      <c r="G167" s="200"/>
      <c r="H167" s="200"/>
      <c r="I167" s="200"/>
      <c r="J167" s="200"/>
      <c r="K167" s="200"/>
      <c r="L167" s="200"/>
      <c r="M167" s="200"/>
      <c r="N167" s="200"/>
      <c r="O167" s="200"/>
      <c r="P167" s="200"/>
      <c r="Q167" s="200"/>
      <c r="R167" s="200"/>
      <c r="S167" s="200"/>
      <c r="T167" s="200"/>
      <c r="U167" s="200"/>
      <c r="V167" s="200"/>
      <c r="W167" s="200"/>
      <c r="X167" s="200"/>
      <c r="Y167" s="200"/>
      <c r="Z167" s="200"/>
      <c r="AA167" s="200"/>
      <c r="AB167" s="200"/>
      <c r="AC167" s="200"/>
      <c r="AD167" s="200"/>
      <c r="AE167" s="200"/>
      <c r="AF167" s="200"/>
      <c r="AG167" s="200"/>
      <c r="AH167" s="200"/>
      <c r="AI167" s="200"/>
      <c r="AJ167" s="200"/>
      <c r="AK167" s="200"/>
      <c r="AL167" s="200"/>
      <c r="AM167" s="200"/>
      <c r="AN167" s="200"/>
      <c r="AO167" s="200"/>
      <c r="AP167" s="200"/>
      <c r="AQ167" s="200"/>
      <c r="AR167" s="200"/>
      <c r="AS167" s="200"/>
      <c r="AT167" s="200"/>
      <c r="AU167" s="200"/>
      <c r="AV167" s="47"/>
    </row>
    <row r="168" spans="2:48" s="46" customFormat="1" ht="16.149999999999999" customHeight="1" x14ac:dyDescent="0.15">
      <c r="C168" s="47"/>
      <c r="D168" s="200"/>
      <c r="E168" s="200"/>
      <c r="F168" s="200"/>
      <c r="G168" s="200"/>
      <c r="H168" s="200"/>
      <c r="I168" s="200"/>
      <c r="J168" s="200"/>
      <c r="K168" s="200"/>
      <c r="L168" s="200"/>
      <c r="M168" s="200"/>
      <c r="N168" s="200"/>
      <c r="O168" s="200"/>
      <c r="P168" s="200"/>
      <c r="Q168" s="200"/>
      <c r="R168" s="200"/>
      <c r="S168" s="200"/>
      <c r="T168" s="200"/>
      <c r="U168" s="200"/>
      <c r="V168" s="200"/>
      <c r="W168" s="200"/>
      <c r="X168" s="200"/>
      <c r="Y168" s="200"/>
      <c r="Z168" s="200"/>
      <c r="AA168" s="200"/>
      <c r="AB168" s="200"/>
      <c r="AC168" s="200"/>
      <c r="AD168" s="200"/>
      <c r="AE168" s="200"/>
      <c r="AF168" s="200"/>
      <c r="AG168" s="200"/>
      <c r="AH168" s="200"/>
      <c r="AI168" s="200"/>
      <c r="AJ168" s="200"/>
      <c r="AK168" s="200"/>
      <c r="AL168" s="200"/>
      <c r="AM168" s="200"/>
      <c r="AN168" s="200"/>
      <c r="AO168" s="200"/>
      <c r="AP168" s="200"/>
      <c r="AQ168" s="200"/>
      <c r="AR168" s="200"/>
      <c r="AS168" s="200"/>
      <c r="AT168" s="200"/>
      <c r="AU168" s="200"/>
      <c r="AV168" s="47"/>
    </row>
    <row r="169" spans="2:48" s="46" customFormat="1" ht="16.149999999999999" customHeight="1" x14ac:dyDescent="0.15">
      <c r="C169" s="47"/>
      <c r="D169" s="47"/>
      <c r="E169" s="57" t="str">
        <f>IF('集計用（編集不可）'!CQ2=1,"十分提供されている",IF('集計用（編集不可）'!CQ2=2,"ある程度提供されている",IF('集計用（編集不可）'!CQ2=3,"あまり提供されていない",IF('集計用（編集不可）'!CQ2=4,"全く提供されていない","回答なし"))))</f>
        <v>回答なし</v>
      </c>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row>
    <row r="170" spans="2:48" s="46" customFormat="1" ht="16.149999999999999" customHeight="1" x14ac:dyDescent="0.15">
      <c r="B170" s="55" t="s">
        <v>12</v>
      </c>
      <c r="C170" s="56"/>
      <c r="D170" s="56" t="s">
        <v>69</v>
      </c>
      <c r="E170" s="47"/>
      <c r="F170" s="47"/>
      <c r="G170" s="47"/>
      <c r="H170" s="47"/>
      <c r="I170" s="47"/>
      <c r="J170" s="47"/>
      <c r="K170" s="47"/>
      <c r="L170" s="47"/>
      <c r="M170" s="47"/>
      <c r="N170" s="47"/>
      <c r="O170" s="47"/>
      <c r="P170" s="47"/>
      <c r="Q170" s="6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47"/>
    </row>
    <row r="171" spans="2:48" s="46" customFormat="1" ht="16.149999999999999" customHeight="1" x14ac:dyDescent="0.15">
      <c r="B171" s="46" t="s">
        <v>64</v>
      </c>
      <c r="C171" s="47"/>
      <c r="D171" s="47"/>
      <c r="E171" s="47" t="s">
        <v>373</v>
      </c>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47"/>
    </row>
    <row r="172" spans="2:48" s="46" customFormat="1" ht="16.149999999999999" customHeight="1" x14ac:dyDescent="0.15">
      <c r="C172" s="47"/>
      <c r="D172" s="47"/>
      <c r="E172" s="47"/>
      <c r="F172" s="57" t="str">
        <f>IF('集計用（編集不可）'!CR2=1,"十分提供されている",IF('集計用（編集不可）'!CR2=2,"ある程度提供されている",IF('集計用（編集不可）'!CR2=3,"あまり提供されていない",IF('集計用（編集不可）'!CR2=4,"全く提供されていない","回答なし"))))</f>
        <v>回答なし</v>
      </c>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row>
    <row r="173" spans="2:48" s="46" customFormat="1" ht="16.149999999999999" customHeight="1" x14ac:dyDescent="0.15">
      <c r="B173" s="46" t="s">
        <v>65</v>
      </c>
      <c r="C173" s="47"/>
      <c r="D173" s="50"/>
      <c r="E173" s="47" t="s">
        <v>374</v>
      </c>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row>
    <row r="174" spans="2:48" s="46" customFormat="1" ht="16.149999999999999" customHeight="1" x14ac:dyDescent="0.15">
      <c r="C174" s="47"/>
      <c r="D174" s="47"/>
      <c r="E174" s="47"/>
      <c r="F174" s="57" t="str">
        <f>IF('集計用（編集不可）'!CS2=1,"十分提供されている",IF('集計用（編集不可）'!CS2=2,"ある程度提供されている",IF('集計用（編集不可）'!CS2=3,"あまり提供されていない",IF('集計用（編集不可）'!CS2=4,"全く提供されていない","回答なし"))))</f>
        <v>回答なし</v>
      </c>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row>
    <row r="175" spans="2:48" s="46" customFormat="1" ht="16.149999999999999" customHeight="1" x14ac:dyDescent="0.15">
      <c r="C175" s="47"/>
      <c r="D175" s="47"/>
      <c r="E175" s="47"/>
      <c r="F175" s="5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row>
    <row r="176" spans="2:48" s="46" customFormat="1" ht="16.149999999999999" customHeight="1" x14ac:dyDescent="0.15">
      <c r="B176" s="67" t="s">
        <v>17</v>
      </c>
      <c r="C176" s="68" t="s">
        <v>2</v>
      </c>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47"/>
    </row>
    <row r="177" spans="2:48" s="46" customFormat="1" ht="16.149999999999999" customHeight="1" x14ac:dyDescent="0.15">
      <c r="B177" s="143" t="s">
        <v>19</v>
      </c>
      <c r="C177" s="144"/>
      <c r="D177" s="143" t="s">
        <v>460</v>
      </c>
      <c r="E177" s="2"/>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47"/>
    </row>
    <row r="178" spans="2:48" s="46" customFormat="1" ht="16.149999999999999" customHeight="1" x14ac:dyDescent="0.15">
      <c r="B178" s="2" t="s">
        <v>438</v>
      </c>
      <c r="C178" s="2"/>
      <c r="D178" s="2"/>
      <c r="E178" s="2" t="s">
        <v>458</v>
      </c>
      <c r="F178" s="5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row>
    <row r="179" spans="2:48" s="46" customFormat="1" ht="16.149999999999999" customHeight="1" x14ac:dyDescent="0.15">
      <c r="B179" s="2"/>
      <c r="C179" s="2"/>
      <c r="D179" s="2"/>
      <c r="E179" s="2"/>
      <c r="F179" s="57" t="str">
        <f>IF('集計用（編集不可）'!CT2=1,"なかった",IF('集計用（編集不可）'!CT2=2,"あった","回答なし"))</f>
        <v>回答なし</v>
      </c>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row>
    <row r="180" spans="2:48" s="46" customFormat="1" ht="16.149999999999999" customHeight="1" x14ac:dyDescent="0.15">
      <c r="B180" s="2" t="s">
        <v>442</v>
      </c>
      <c r="C180" s="2"/>
      <c r="D180" s="2"/>
      <c r="E180" s="212" t="s">
        <v>459</v>
      </c>
      <c r="F180" s="212"/>
      <c r="G180" s="212"/>
      <c r="H180" s="212"/>
      <c r="I180" s="212"/>
      <c r="J180" s="212"/>
      <c r="K180" s="212"/>
      <c r="L180" s="212"/>
      <c r="M180" s="212"/>
      <c r="N180" s="212"/>
      <c r="O180" s="212"/>
      <c r="P180" s="212"/>
      <c r="Q180" s="212"/>
      <c r="R180" s="212"/>
      <c r="S180" s="212"/>
      <c r="T180" s="212"/>
      <c r="U180" s="212"/>
      <c r="V180" s="212"/>
      <c r="W180" s="212"/>
      <c r="X180" s="212"/>
      <c r="Y180" s="212"/>
      <c r="Z180" s="212"/>
      <c r="AA180" s="212"/>
      <c r="AB180" s="212"/>
      <c r="AC180" s="212"/>
      <c r="AD180" s="212"/>
      <c r="AE180" s="212"/>
      <c r="AF180" s="212"/>
      <c r="AG180" s="212"/>
      <c r="AH180" s="212"/>
      <c r="AI180" s="212"/>
      <c r="AJ180" s="212"/>
      <c r="AK180" s="212"/>
      <c r="AL180" s="212"/>
      <c r="AM180" s="212"/>
      <c r="AN180" s="212"/>
      <c r="AO180" s="212"/>
      <c r="AP180" s="212"/>
      <c r="AQ180" s="212"/>
      <c r="AR180" s="212"/>
      <c r="AS180" s="212"/>
      <c r="AT180" s="212"/>
      <c r="AU180" s="212"/>
      <c r="AV180" s="47"/>
    </row>
    <row r="181" spans="2:48" s="46" customFormat="1" ht="16.149999999999999" customHeight="1" x14ac:dyDescent="0.15">
      <c r="B181" s="2"/>
      <c r="C181" s="2"/>
      <c r="D181" s="2"/>
      <c r="E181" s="212"/>
      <c r="F181" s="212"/>
      <c r="G181" s="212"/>
      <c r="H181" s="212"/>
      <c r="I181" s="212"/>
      <c r="J181" s="212"/>
      <c r="K181" s="212"/>
      <c r="L181" s="212"/>
      <c r="M181" s="212"/>
      <c r="N181" s="212"/>
      <c r="O181" s="212"/>
      <c r="P181" s="212"/>
      <c r="Q181" s="212"/>
      <c r="R181" s="212"/>
      <c r="S181" s="212"/>
      <c r="T181" s="212"/>
      <c r="U181" s="212"/>
      <c r="V181" s="212"/>
      <c r="W181" s="212"/>
      <c r="X181" s="212"/>
      <c r="Y181" s="212"/>
      <c r="Z181" s="212"/>
      <c r="AA181" s="212"/>
      <c r="AB181" s="212"/>
      <c r="AC181" s="212"/>
      <c r="AD181" s="212"/>
      <c r="AE181" s="212"/>
      <c r="AF181" s="212"/>
      <c r="AG181" s="212"/>
      <c r="AH181" s="212"/>
      <c r="AI181" s="212"/>
      <c r="AJ181" s="212"/>
      <c r="AK181" s="212"/>
      <c r="AL181" s="212"/>
      <c r="AM181" s="212"/>
      <c r="AN181" s="212"/>
      <c r="AO181" s="212"/>
      <c r="AP181" s="212"/>
      <c r="AQ181" s="212"/>
      <c r="AR181" s="212"/>
      <c r="AS181" s="212"/>
      <c r="AT181" s="212"/>
      <c r="AU181" s="212"/>
      <c r="AV181" s="47"/>
    </row>
    <row r="182" spans="2:48" s="145" customFormat="1" ht="16.149999999999999" customHeight="1" x14ac:dyDescent="0.15">
      <c r="E182" s="145" t="s">
        <v>443</v>
      </c>
      <c r="T182" s="145" t="s">
        <v>444</v>
      </c>
      <c r="AI182" s="145" t="s">
        <v>445</v>
      </c>
    </row>
    <row r="183" spans="2:48" s="145" customFormat="1" ht="16.149999999999999" customHeight="1" x14ac:dyDescent="0.15">
      <c r="E183" s="145" t="s">
        <v>446</v>
      </c>
      <c r="T183" s="145" t="s">
        <v>447</v>
      </c>
      <c r="AI183" s="145" t="s">
        <v>448</v>
      </c>
    </row>
    <row r="184" spans="2:48" s="145" customFormat="1" ht="16.149999999999999" customHeight="1" x14ac:dyDescent="0.15">
      <c r="E184" s="145" t="s">
        <v>449</v>
      </c>
      <c r="T184" s="145" t="s">
        <v>450</v>
      </c>
      <c r="AI184" s="145" t="s">
        <v>451</v>
      </c>
      <c r="AV184" s="46"/>
    </row>
    <row r="185" spans="2:48" s="145" customFormat="1" ht="16.149999999999999" customHeight="1" x14ac:dyDescent="0.15">
      <c r="E185" s="145" t="s">
        <v>452</v>
      </c>
    </row>
    <row r="186" spans="2:48" s="145" customFormat="1" ht="16.149999999999999" customHeight="1" x14ac:dyDescent="0.15">
      <c r="E186" s="145" t="s">
        <v>453</v>
      </c>
    </row>
    <row r="187" spans="2:48" s="145" customFormat="1" ht="16.149999999999999" customHeight="1" x14ac:dyDescent="0.15">
      <c r="E187" s="145" t="s">
        <v>454</v>
      </c>
      <c r="H187" s="145" t="s">
        <v>352</v>
      </c>
      <c r="I187" s="213">
        <f>'集計用（編集不可）'!DG2</f>
        <v>0</v>
      </c>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146" t="s">
        <v>353</v>
      </c>
    </row>
    <row r="188" spans="2:48" s="46" customFormat="1" ht="16.149999999999999" customHeight="1" x14ac:dyDescent="0.15">
      <c r="B188" s="46" t="s">
        <v>19</v>
      </c>
      <c r="C188" s="47"/>
      <c r="D188" s="47" t="s">
        <v>375</v>
      </c>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row>
    <row r="189" spans="2:48" s="46" customFormat="1" ht="16.149999999999999" customHeight="1" x14ac:dyDescent="0.15">
      <c r="C189" s="47"/>
      <c r="D189" s="47"/>
      <c r="E189" s="201">
        <f>'集計用（編集不可）'!DH2</f>
        <v>0</v>
      </c>
      <c r="F189" s="202"/>
      <c r="G189" s="202"/>
      <c r="H189" s="202"/>
      <c r="I189" s="202"/>
      <c r="J189" s="202"/>
      <c r="K189" s="202"/>
      <c r="L189" s="202"/>
      <c r="M189" s="202"/>
      <c r="N189" s="202"/>
      <c r="O189" s="202"/>
      <c r="P189" s="202"/>
      <c r="Q189" s="202"/>
      <c r="R189" s="202"/>
      <c r="S189" s="202"/>
      <c r="T189" s="202"/>
      <c r="U189" s="202"/>
      <c r="V189" s="202"/>
      <c r="W189" s="202"/>
      <c r="X189" s="202"/>
      <c r="Y189" s="202"/>
      <c r="Z189" s="202"/>
      <c r="AA189" s="202"/>
      <c r="AB189" s="202"/>
      <c r="AC189" s="202"/>
      <c r="AD189" s="202"/>
      <c r="AE189" s="202"/>
      <c r="AF189" s="202"/>
      <c r="AG189" s="202"/>
      <c r="AH189" s="202"/>
      <c r="AI189" s="202"/>
      <c r="AJ189" s="202"/>
      <c r="AK189" s="202"/>
      <c r="AL189" s="202"/>
      <c r="AM189" s="202"/>
      <c r="AN189" s="202"/>
      <c r="AO189" s="202"/>
      <c r="AP189" s="202"/>
      <c r="AQ189" s="202"/>
      <c r="AR189" s="202"/>
      <c r="AS189" s="202"/>
      <c r="AT189" s="202"/>
      <c r="AU189" s="202"/>
      <c r="AV189" s="47"/>
    </row>
    <row r="190" spans="2:48" s="46" customFormat="1" ht="16.149999999999999" customHeight="1" x14ac:dyDescent="0.15">
      <c r="C190" s="47"/>
      <c r="D190" s="47"/>
      <c r="E190" s="202"/>
      <c r="F190" s="202"/>
      <c r="G190" s="202"/>
      <c r="H190" s="202"/>
      <c r="I190" s="202"/>
      <c r="J190" s="202"/>
      <c r="K190" s="202"/>
      <c r="L190" s="202"/>
      <c r="M190" s="202"/>
      <c r="N190" s="202"/>
      <c r="O190" s="202"/>
      <c r="P190" s="202"/>
      <c r="Q190" s="202"/>
      <c r="R190" s="202"/>
      <c r="S190" s="202"/>
      <c r="T190" s="202"/>
      <c r="U190" s="202"/>
      <c r="V190" s="202"/>
      <c r="W190" s="202"/>
      <c r="X190" s="202"/>
      <c r="Y190" s="202"/>
      <c r="Z190" s="202"/>
      <c r="AA190" s="202"/>
      <c r="AB190" s="202"/>
      <c r="AC190" s="202"/>
      <c r="AD190" s="202"/>
      <c r="AE190" s="202"/>
      <c r="AF190" s="202"/>
      <c r="AG190" s="202"/>
      <c r="AH190" s="202"/>
      <c r="AI190" s="202"/>
      <c r="AJ190" s="202"/>
      <c r="AK190" s="202"/>
      <c r="AL190" s="202"/>
      <c r="AM190" s="202"/>
      <c r="AN190" s="202"/>
      <c r="AO190" s="202"/>
      <c r="AP190" s="202"/>
      <c r="AQ190" s="202"/>
      <c r="AR190" s="202"/>
      <c r="AS190" s="202"/>
      <c r="AT190" s="202"/>
      <c r="AU190" s="202"/>
      <c r="AV190" s="47"/>
    </row>
    <row r="191" spans="2:48" s="46" customFormat="1" ht="16.149999999999999" customHeight="1" x14ac:dyDescent="0.15">
      <c r="C191" s="47"/>
      <c r="D191" s="47"/>
      <c r="E191" s="202"/>
      <c r="F191" s="202"/>
      <c r="G191" s="202"/>
      <c r="H191" s="202"/>
      <c r="I191" s="202"/>
      <c r="J191" s="202"/>
      <c r="K191" s="202"/>
      <c r="L191" s="202"/>
      <c r="M191" s="202"/>
      <c r="N191" s="202"/>
      <c r="O191" s="202"/>
      <c r="P191" s="202"/>
      <c r="Q191" s="202"/>
      <c r="R191" s="202"/>
      <c r="S191" s="202"/>
      <c r="T191" s="202"/>
      <c r="U191" s="202"/>
      <c r="V191" s="202"/>
      <c r="W191" s="202"/>
      <c r="X191" s="202"/>
      <c r="Y191" s="202"/>
      <c r="Z191" s="202"/>
      <c r="AA191" s="202"/>
      <c r="AB191" s="202"/>
      <c r="AC191" s="202"/>
      <c r="AD191" s="202"/>
      <c r="AE191" s="202"/>
      <c r="AF191" s="202"/>
      <c r="AG191" s="202"/>
      <c r="AH191" s="202"/>
      <c r="AI191" s="202"/>
      <c r="AJ191" s="202"/>
      <c r="AK191" s="202"/>
      <c r="AL191" s="202"/>
      <c r="AM191" s="202"/>
      <c r="AN191" s="202"/>
      <c r="AO191" s="202"/>
      <c r="AP191" s="202"/>
      <c r="AQ191" s="202"/>
      <c r="AR191" s="202"/>
      <c r="AS191" s="202"/>
      <c r="AT191" s="202"/>
      <c r="AU191" s="202"/>
      <c r="AV191" s="47"/>
    </row>
    <row r="192" spans="2:48" s="46" customFormat="1" ht="16.149999999999999" customHeight="1" x14ac:dyDescent="0.15">
      <c r="B192" s="46" t="s">
        <v>21</v>
      </c>
      <c r="C192" s="47"/>
      <c r="D192" s="47" t="s">
        <v>376</v>
      </c>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row>
    <row r="193" spans="3:48" s="46" customFormat="1" ht="16.149999999999999" customHeight="1" x14ac:dyDescent="0.15">
      <c r="C193" s="47"/>
      <c r="D193" s="47"/>
      <c r="E193" s="201">
        <f>'集計用（編集不可）'!DI2</f>
        <v>0</v>
      </c>
      <c r="F193" s="202"/>
      <c r="G193" s="202"/>
      <c r="H193" s="202"/>
      <c r="I193" s="202"/>
      <c r="J193" s="202"/>
      <c r="K193" s="202"/>
      <c r="L193" s="202"/>
      <c r="M193" s="202"/>
      <c r="N193" s="202"/>
      <c r="O193" s="202"/>
      <c r="P193" s="202"/>
      <c r="Q193" s="202"/>
      <c r="R193" s="202"/>
      <c r="S193" s="202"/>
      <c r="T193" s="202"/>
      <c r="U193" s="202"/>
      <c r="V193" s="202"/>
      <c r="W193" s="202"/>
      <c r="X193" s="202"/>
      <c r="Y193" s="202"/>
      <c r="Z193" s="202"/>
      <c r="AA193" s="202"/>
      <c r="AB193" s="202"/>
      <c r="AC193" s="202"/>
      <c r="AD193" s="202"/>
      <c r="AE193" s="202"/>
      <c r="AF193" s="202"/>
      <c r="AG193" s="202"/>
      <c r="AH193" s="202"/>
      <c r="AI193" s="202"/>
      <c r="AJ193" s="202"/>
      <c r="AK193" s="202"/>
      <c r="AL193" s="202"/>
      <c r="AM193" s="202"/>
      <c r="AN193" s="202"/>
      <c r="AO193" s="202"/>
      <c r="AP193" s="202"/>
      <c r="AQ193" s="202"/>
      <c r="AR193" s="202"/>
      <c r="AS193" s="202"/>
      <c r="AT193" s="202"/>
      <c r="AU193" s="202"/>
      <c r="AV193" s="47"/>
    </row>
    <row r="194" spans="3:48" s="46" customFormat="1" ht="16.149999999999999" customHeight="1" x14ac:dyDescent="0.15">
      <c r="C194" s="47"/>
      <c r="D194" s="47"/>
      <c r="E194" s="202"/>
      <c r="F194" s="202"/>
      <c r="G194" s="202"/>
      <c r="H194" s="202"/>
      <c r="I194" s="202"/>
      <c r="J194" s="202"/>
      <c r="K194" s="202"/>
      <c r="L194" s="202"/>
      <c r="M194" s="202"/>
      <c r="N194" s="202"/>
      <c r="O194" s="202"/>
      <c r="P194" s="202"/>
      <c r="Q194" s="202"/>
      <c r="R194" s="202"/>
      <c r="S194" s="202"/>
      <c r="T194" s="202"/>
      <c r="U194" s="202"/>
      <c r="V194" s="202"/>
      <c r="W194" s="202"/>
      <c r="X194" s="202"/>
      <c r="Y194" s="202"/>
      <c r="Z194" s="202"/>
      <c r="AA194" s="202"/>
      <c r="AB194" s="202"/>
      <c r="AC194" s="202"/>
      <c r="AD194" s="202"/>
      <c r="AE194" s="202"/>
      <c r="AF194" s="202"/>
      <c r="AG194" s="202"/>
      <c r="AH194" s="202"/>
      <c r="AI194" s="202"/>
      <c r="AJ194" s="202"/>
      <c r="AK194" s="202"/>
      <c r="AL194" s="202"/>
      <c r="AM194" s="202"/>
      <c r="AN194" s="202"/>
      <c r="AO194" s="202"/>
      <c r="AP194" s="202"/>
      <c r="AQ194" s="202"/>
      <c r="AR194" s="202"/>
      <c r="AS194" s="202"/>
      <c r="AT194" s="202"/>
      <c r="AU194" s="202"/>
      <c r="AV194" s="47"/>
    </row>
    <row r="195" spans="3:48" s="46" customFormat="1" ht="16.149999999999999" customHeight="1" x14ac:dyDescent="0.15">
      <c r="C195" s="47"/>
      <c r="D195" s="47"/>
      <c r="E195" s="202"/>
      <c r="F195" s="202"/>
      <c r="G195" s="202"/>
      <c r="H195" s="202"/>
      <c r="I195" s="202"/>
      <c r="J195" s="202"/>
      <c r="K195" s="202"/>
      <c r="L195" s="202"/>
      <c r="M195" s="202"/>
      <c r="N195" s="202"/>
      <c r="O195" s="202"/>
      <c r="P195" s="202"/>
      <c r="Q195" s="202"/>
      <c r="R195" s="202"/>
      <c r="S195" s="202"/>
      <c r="T195" s="202"/>
      <c r="U195" s="202"/>
      <c r="V195" s="202"/>
      <c r="W195" s="202"/>
      <c r="X195" s="202"/>
      <c r="Y195" s="202"/>
      <c r="Z195" s="202"/>
      <c r="AA195" s="202"/>
      <c r="AB195" s="202"/>
      <c r="AC195" s="202"/>
      <c r="AD195" s="202"/>
      <c r="AE195" s="202"/>
      <c r="AF195" s="202"/>
      <c r="AG195" s="202"/>
      <c r="AH195" s="202"/>
      <c r="AI195" s="202"/>
      <c r="AJ195" s="202"/>
      <c r="AK195" s="202"/>
      <c r="AL195" s="202"/>
      <c r="AM195" s="202"/>
      <c r="AN195" s="202"/>
      <c r="AO195" s="202"/>
      <c r="AP195" s="202"/>
      <c r="AQ195" s="202"/>
      <c r="AR195" s="202"/>
      <c r="AS195" s="202"/>
      <c r="AT195" s="202"/>
      <c r="AU195" s="202"/>
      <c r="AV195" s="47"/>
    </row>
    <row r="196" spans="3:48" s="46" customFormat="1" ht="16.149999999999999" customHeight="1" x14ac:dyDescent="0.15">
      <c r="C196" s="47"/>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47"/>
    </row>
    <row r="197" spans="3:48" s="46" customFormat="1" ht="16.149999999999999" customHeight="1" x14ac:dyDescent="0.15">
      <c r="C197" s="47"/>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47"/>
    </row>
  </sheetData>
  <sheetProtection algorithmName="SHA-512" hashValue="WMO8oYA2RYStcPhWy6TlmqSAiwhILS9IqTaoq9r04AG1B+dxcM5zWCHvMK9OQ2e/lUXyG1E7Uo8+kzGdspmYZg==" saltValue="F29DhjElyI7GmV8Ja3szHg==" spinCount="100000" sheet="1" selectLockedCells="1" selectUnlockedCells="1"/>
  <mergeCells count="38">
    <mergeCell ref="E180:AU181"/>
    <mergeCell ref="I187:AT187"/>
    <mergeCell ref="Y7:AG7"/>
    <mergeCell ref="K7:X7"/>
    <mergeCell ref="AH7:AU7"/>
    <mergeCell ref="G56:AU58"/>
    <mergeCell ref="L62:AT62"/>
    <mergeCell ref="G67:AU69"/>
    <mergeCell ref="B7:J7"/>
    <mergeCell ref="B9:J9"/>
    <mergeCell ref="E193:AU195"/>
    <mergeCell ref="L135:AT135"/>
    <mergeCell ref="D167:AU168"/>
    <mergeCell ref="E189:AU191"/>
    <mergeCell ref="B6:J6"/>
    <mergeCell ref="K6:AU6"/>
    <mergeCell ref="G24:AU25"/>
    <mergeCell ref="G27:AU28"/>
    <mergeCell ref="G35:AU36"/>
    <mergeCell ref="K9:AU9"/>
    <mergeCell ref="L103:AT103"/>
    <mergeCell ref="G105:AU106"/>
    <mergeCell ref="AI8:AK8"/>
    <mergeCell ref="L75:AT75"/>
    <mergeCell ref="G82:AU84"/>
    <mergeCell ref="G88:AU90"/>
    <mergeCell ref="L126:AT126"/>
    <mergeCell ref="L144:AT144"/>
    <mergeCell ref="F41:AU43"/>
    <mergeCell ref="AL8:AP8"/>
    <mergeCell ref="K8:AA8"/>
    <mergeCell ref="AB8:AF8"/>
    <mergeCell ref="AG8:AH8"/>
    <mergeCell ref="L114:AT114"/>
    <mergeCell ref="AS8:AU8"/>
    <mergeCell ref="B8:J8"/>
    <mergeCell ref="L94:AT94"/>
    <mergeCell ref="AQ8:AR8"/>
  </mergeCells>
  <phoneticPr fontId="4"/>
  <dataValidations count="1">
    <dataValidation type="whole" operator="greaterThanOrEqual" allowBlank="1" showInputMessage="1" showErrorMessage="1" sqref="U17:V17 K13:L14 U15:V15 K16:L16 U23:V23 U31:V31 U34:V34 K37:L38 U39:V40 K47:L47 U48:V48 U55:V55 U86:V86 K85:L85 K110:L111 K121:L122 U131:V131 K130:L130 K139:L140 U26:V26 U44:V44 K70:L71" xr:uid="{00000000-0002-0000-0200-000000000000}">
      <formula1>0</formula1>
    </dataValidation>
  </dataValidations>
  <pageMargins left="0.59055118110236227" right="0.39370078740157483" top="0.39370078740157483" bottom="0.43307086614173229" header="0.39370078740157483" footer="0.31496062992125984"/>
  <pageSetup paperSize="9" orientation="portrait" horizontalDpi="4294967293" r:id="rId1"/>
  <headerFooter>
    <oddHeader>&amp;R&amp;P／&amp;N</oddHeader>
  </headerFooter>
  <rowBreaks count="3" manualBreakCount="3">
    <brk id="48" max="16383" man="1"/>
    <brk id="94" max="16383" man="1"/>
    <brk id="144" max="16383" man="1"/>
  </rowBreaks>
  <ignoredErrors>
    <ignoredError sqref="B16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2955" r:id="rId4" name="Check Box 1691">
              <controlPr defaultSize="0" autoFill="0" autoLine="0" autoPict="0">
                <anchor moveWithCells="1" sizeWithCells="1">
                  <from>
                    <xdr:col>2</xdr:col>
                    <xdr:colOff>104775</xdr:colOff>
                    <xdr:row>180</xdr:row>
                    <xdr:rowOff>180975</xdr:rowOff>
                  </from>
                  <to>
                    <xdr:col>4</xdr:col>
                    <xdr:colOff>95250</xdr:colOff>
                    <xdr:row>181</xdr:row>
                    <xdr:rowOff>200025</xdr:rowOff>
                  </to>
                </anchor>
              </controlPr>
            </control>
          </mc:Choice>
        </mc:AlternateContent>
        <mc:AlternateContent xmlns:mc="http://schemas.openxmlformats.org/markup-compatibility/2006">
          <mc:Choice Requires="x14">
            <control shapeId="12956" r:id="rId5" name="Check Box 1692">
              <controlPr defaultSize="0" autoFill="0" autoLine="0" autoPict="0">
                <anchor moveWithCells="1" sizeWithCells="1">
                  <from>
                    <xdr:col>17</xdr:col>
                    <xdr:colOff>104775</xdr:colOff>
                    <xdr:row>180</xdr:row>
                    <xdr:rowOff>180975</xdr:rowOff>
                  </from>
                  <to>
                    <xdr:col>19</xdr:col>
                    <xdr:colOff>95250</xdr:colOff>
                    <xdr:row>181</xdr:row>
                    <xdr:rowOff>190500</xdr:rowOff>
                  </to>
                </anchor>
              </controlPr>
            </control>
          </mc:Choice>
        </mc:AlternateContent>
        <mc:AlternateContent xmlns:mc="http://schemas.openxmlformats.org/markup-compatibility/2006">
          <mc:Choice Requires="x14">
            <control shapeId="12957" r:id="rId6" name="Check Box 1693">
              <controlPr defaultSize="0" autoFill="0" autoLine="0" autoPict="0">
                <anchor moveWithCells="1" sizeWithCells="1">
                  <from>
                    <xdr:col>32</xdr:col>
                    <xdr:colOff>104775</xdr:colOff>
                    <xdr:row>180</xdr:row>
                    <xdr:rowOff>171450</xdr:rowOff>
                  </from>
                  <to>
                    <xdr:col>34</xdr:col>
                    <xdr:colOff>95250</xdr:colOff>
                    <xdr:row>181</xdr:row>
                    <xdr:rowOff>190500</xdr:rowOff>
                  </to>
                </anchor>
              </controlPr>
            </control>
          </mc:Choice>
        </mc:AlternateContent>
        <mc:AlternateContent xmlns:mc="http://schemas.openxmlformats.org/markup-compatibility/2006">
          <mc:Choice Requires="x14">
            <control shapeId="12958" r:id="rId7" name="Check Box 1694">
              <controlPr defaultSize="0" autoFill="0" autoLine="0" autoPict="0">
                <anchor moveWithCells="1" sizeWithCells="1">
                  <from>
                    <xdr:col>2</xdr:col>
                    <xdr:colOff>104775</xdr:colOff>
                    <xdr:row>181</xdr:row>
                    <xdr:rowOff>171450</xdr:rowOff>
                  </from>
                  <to>
                    <xdr:col>4</xdr:col>
                    <xdr:colOff>95250</xdr:colOff>
                    <xdr:row>182</xdr:row>
                    <xdr:rowOff>190500</xdr:rowOff>
                  </to>
                </anchor>
              </controlPr>
            </control>
          </mc:Choice>
        </mc:AlternateContent>
        <mc:AlternateContent xmlns:mc="http://schemas.openxmlformats.org/markup-compatibility/2006">
          <mc:Choice Requires="x14">
            <control shapeId="12959" r:id="rId8" name="Check Box 1695">
              <controlPr defaultSize="0" autoFill="0" autoLine="0" autoPict="0">
                <anchor moveWithCells="1" sizeWithCells="1">
                  <from>
                    <xdr:col>17</xdr:col>
                    <xdr:colOff>104775</xdr:colOff>
                    <xdr:row>181</xdr:row>
                    <xdr:rowOff>171450</xdr:rowOff>
                  </from>
                  <to>
                    <xdr:col>19</xdr:col>
                    <xdr:colOff>95250</xdr:colOff>
                    <xdr:row>182</xdr:row>
                    <xdr:rowOff>190500</xdr:rowOff>
                  </to>
                </anchor>
              </controlPr>
            </control>
          </mc:Choice>
        </mc:AlternateContent>
        <mc:AlternateContent xmlns:mc="http://schemas.openxmlformats.org/markup-compatibility/2006">
          <mc:Choice Requires="x14">
            <control shapeId="12960" r:id="rId9" name="Check Box 1696">
              <controlPr defaultSize="0" autoFill="0" autoLine="0" autoPict="0">
                <anchor moveWithCells="1" sizeWithCells="1">
                  <from>
                    <xdr:col>32</xdr:col>
                    <xdr:colOff>104775</xdr:colOff>
                    <xdr:row>181</xdr:row>
                    <xdr:rowOff>171450</xdr:rowOff>
                  </from>
                  <to>
                    <xdr:col>34</xdr:col>
                    <xdr:colOff>95250</xdr:colOff>
                    <xdr:row>182</xdr:row>
                    <xdr:rowOff>190500</xdr:rowOff>
                  </to>
                </anchor>
              </controlPr>
            </control>
          </mc:Choice>
        </mc:AlternateContent>
        <mc:AlternateContent xmlns:mc="http://schemas.openxmlformats.org/markup-compatibility/2006">
          <mc:Choice Requires="x14">
            <control shapeId="12961" r:id="rId10" name="Check Box 1697">
              <controlPr defaultSize="0" autoFill="0" autoLine="0" autoPict="0">
                <anchor moveWithCells="1" sizeWithCells="1">
                  <from>
                    <xdr:col>2</xdr:col>
                    <xdr:colOff>104775</xdr:colOff>
                    <xdr:row>182</xdr:row>
                    <xdr:rowOff>190500</xdr:rowOff>
                  </from>
                  <to>
                    <xdr:col>4</xdr:col>
                    <xdr:colOff>95250</xdr:colOff>
                    <xdr:row>183</xdr:row>
                    <xdr:rowOff>180975</xdr:rowOff>
                  </to>
                </anchor>
              </controlPr>
            </control>
          </mc:Choice>
        </mc:AlternateContent>
        <mc:AlternateContent xmlns:mc="http://schemas.openxmlformats.org/markup-compatibility/2006">
          <mc:Choice Requires="x14">
            <control shapeId="12962" r:id="rId11" name="Check Box 1698">
              <controlPr defaultSize="0" autoFill="0" autoLine="0" autoPict="0">
                <anchor moveWithCells="1" sizeWithCells="1">
                  <from>
                    <xdr:col>17</xdr:col>
                    <xdr:colOff>104775</xdr:colOff>
                    <xdr:row>182</xdr:row>
                    <xdr:rowOff>171450</xdr:rowOff>
                  </from>
                  <to>
                    <xdr:col>19</xdr:col>
                    <xdr:colOff>95250</xdr:colOff>
                    <xdr:row>183</xdr:row>
                    <xdr:rowOff>190500</xdr:rowOff>
                  </to>
                </anchor>
              </controlPr>
            </control>
          </mc:Choice>
        </mc:AlternateContent>
        <mc:AlternateContent xmlns:mc="http://schemas.openxmlformats.org/markup-compatibility/2006">
          <mc:Choice Requires="x14">
            <control shapeId="12963" r:id="rId12" name="Check Box 1699">
              <controlPr defaultSize="0" autoFill="0" autoLine="0" autoPict="0">
                <anchor moveWithCells="1" sizeWithCells="1">
                  <from>
                    <xdr:col>32</xdr:col>
                    <xdr:colOff>104775</xdr:colOff>
                    <xdr:row>182</xdr:row>
                    <xdr:rowOff>171450</xdr:rowOff>
                  </from>
                  <to>
                    <xdr:col>34</xdr:col>
                    <xdr:colOff>95250</xdr:colOff>
                    <xdr:row>183</xdr:row>
                    <xdr:rowOff>190500</xdr:rowOff>
                  </to>
                </anchor>
              </controlPr>
            </control>
          </mc:Choice>
        </mc:AlternateContent>
        <mc:AlternateContent xmlns:mc="http://schemas.openxmlformats.org/markup-compatibility/2006">
          <mc:Choice Requires="x14">
            <control shapeId="12964" r:id="rId13" name="Check Box 1700">
              <controlPr defaultSize="0" autoFill="0" autoLine="0" autoPict="0">
                <anchor moveWithCells="1" sizeWithCells="1">
                  <from>
                    <xdr:col>2</xdr:col>
                    <xdr:colOff>104775</xdr:colOff>
                    <xdr:row>184</xdr:row>
                    <xdr:rowOff>0</xdr:rowOff>
                  </from>
                  <to>
                    <xdr:col>4</xdr:col>
                    <xdr:colOff>95250</xdr:colOff>
                    <xdr:row>184</xdr:row>
                    <xdr:rowOff>190500</xdr:rowOff>
                  </to>
                </anchor>
              </controlPr>
            </control>
          </mc:Choice>
        </mc:AlternateContent>
        <mc:AlternateContent xmlns:mc="http://schemas.openxmlformats.org/markup-compatibility/2006">
          <mc:Choice Requires="x14">
            <control shapeId="12965" r:id="rId14" name="Check Box 1701">
              <controlPr defaultSize="0" autoFill="0" autoLine="0" autoPict="0">
                <anchor moveWithCells="1" sizeWithCells="1">
                  <from>
                    <xdr:col>2</xdr:col>
                    <xdr:colOff>104775</xdr:colOff>
                    <xdr:row>184</xdr:row>
                    <xdr:rowOff>171450</xdr:rowOff>
                  </from>
                  <to>
                    <xdr:col>4</xdr:col>
                    <xdr:colOff>95250</xdr:colOff>
                    <xdr:row>185</xdr:row>
                    <xdr:rowOff>190500</xdr:rowOff>
                  </to>
                </anchor>
              </controlPr>
            </control>
          </mc:Choice>
        </mc:AlternateContent>
        <mc:AlternateContent xmlns:mc="http://schemas.openxmlformats.org/markup-compatibility/2006">
          <mc:Choice Requires="x14">
            <control shapeId="12966" r:id="rId15" name="Check Box 1702">
              <controlPr defaultSize="0" autoFill="0" autoLine="0" autoPict="0">
                <anchor moveWithCells="1" sizeWithCells="1">
                  <from>
                    <xdr:col>2</xdr:col>
                    <xdr:colOff>104775</xdr:colOff>
                    <xdr:row>185</xdr:row>
                    <xdr:rowOff>171450</xdr:rowOff>
                  </from>
                  <to>
                    <xdr:col>4</xdr:col>
                    <xdr:colOff>95250</xdr:colOff>
                    <xdr:row>186</xdr:row>
                    <xdr:rowOff>190500</xdr:rowOff>
                  </to>
                </anchor>
              </controlPr>
            </control>
          </mc:Choice>
        </mc:AlternateContent>
        <mc:AlternateContent xmlns:mc="http://schemas.openxmlformats.org/markup-compatibility/2006">
          <mc:Choice Requires="x14">
            <control shapeId="9422" r:id="rId16" name="Check Box 206">
              <controlPr defaultSize="0" autoFill="0" autoLine="0" autoPict="0">
                <anchor moveWithCells="1" sizeWithCells="1">
                  <from>
                    <xdr:col>5</xdr:col>
                    <xdr:colOff>95250</xdr:colOff>
                    <xdr:row>141</xdr:row>
                    <xdr:rowOff>0</xdr:rowOff>
                  </from>
                  <to>
                    <xdr:col>7</xdr:col>
                    <xdr:colOff>28575</xdr:colOff>
                    <xdr:row>141</xdr:row>
                    <xdr:rowOff>200025</xdr:rowOff>
                  </to>
                </anchor>
              </controlPr>
            </control>
          </mc:Choice>
        </mc:AlternateContent>
        <mc:AlternateContent xmlns:mc="http://schemas.openxmlformats.org/markup-compatibility/2006">
          <mc:Choice Requires="x14">
            <control shapeId="9423" r:id="rId17" name="Check Box 207">
              <controlPr defaultSize="0" autoFill="0" autoLine="0" autoPict="0">
                <anchor moveWithCells="1" sizeWithCells="1">
                  <from>
                    <xdr:col>24</xdr:col>
                    <xdr:colOff>95250</xdr:colOff>
                    <xdr:row>141</xdr:row>
                    <xdr:rowOff>0</xdr:rowOff>
                  </from>
                  <to>
                    <xdr:col>26</xdr:col>
                    <xdr:colOff>28575</xdr:colOff>
                    <xdr:row>141</xdr:row>
                    <xdr:rowOff>200025</xdr:rowOff>
                  </to>
                </anchor>
              </controlPr>
            </control>
          </mc:Choice>
        </mc:AlternateContent>
        <mc:AlternateContent xmlns:mc="http://schemas.openxmlformats.org/markup-compatibility/2006">
          <mc:Choice Requires="x14">
            <control shapeId="9424" r:id="rId18" name="Check Box 208">
              <controlPr defaultSize="0" autoFill="0" autoLine="0" autoPict="0">
                <anchor moveWithCells="1" sizeWithCells="1">
                  <from>
                    <xdr:col>5</xdr:col>
                    <xdr:colOff>95250</xdr:colOff>
                    <xdr:row>141</xdr:row>
                    <xdr:rowOff>200025</xdr:rowOff>
                  </from>
                  <to>
                    <xdr:col>7</xdr:col>
                    <xdr:colOff>28575</xdr:colOff>
                    <xdr:row>142</xdr:row>
                    <xdr:rowOff>200025</xdr:rowOff>
                  </to>
                </anchor>
              </controlPr>
            </control>
          </mc:Choice>
        </mc:AlternateContent>
        <mc:AlternateContent xmlns:mc="http://schemas.openxmlformats.org/markup-compatibility/2006">
          <mc:Choice Requires="x14">
            <control shapeId="9425" r:id="rId19" name="Check Box 209">
              <controlPr defaultSize="0" autoFill="0" autoLine="0" autoPict="0">
                <anchor moveWithCells="1" sizeWithCells="1">
                  <from>
                    <xdr:col>24</xdr:col>
                    <xdr:colOff>95250</xdr:colOff>
                    <xdr:row>141</xdr:row>
                    <xdr:rowOff>200025</xdr:rowOff>
                  </from>
                  <to>
                    <xdr:col>26</xdr:col>
                    <xdr:colOff>28575</xdr:colOff>
                    <xdr:row>142</xdr:row>
                    <xdr:rowOff>200025</xdr:rowOff>
                  </to>
                </anchor>
              </controlPr>
            </control>
          </mc:Choice>
        </mc:AlternateContent>
        <mc:AlternateContent xmlns:mc="http://schemas.openxmlformats.org/markup-compatibility/2006">
          <mc:Choice Requires="x14">
            <control shapeId="9426" r:id="rId20" name="Check Box 210">
              <controlPr defaultSize="0" autoFill="0" autoLine="0" autoPict="0">
                <anchor moveWithCells="1" sizeWithCells="1">
                  <from>
                    <xdr:col>5</xdr:col>
                    <xdr:colOff>95250</xdr:colOff>
                    <xdr:row>142</xdr:row>
                    <xdr:rowOff>190500</xdr:rowOff>
                  </from>
                  <to>
                    <xdr:col>7</xdr:col>
                    <xdr:colOff>28575</xdr:colOff>
                    <xdr:row>143</xdr:row>
                    <xdr:rowOff>190500</xdr:rowOff>
                  </to>
                </anchor>
              </controlPr>
            </control>
          </mc:Choice>
        </mc:AlternateContent>
        <mc:AlternateContent xmlns:mc="http://schemas.openxmlformats.org/markup-compatibility/2006">
          <mc:Choice Requires="x14">
            <control shapeId="9405" r:id="rId21" name="Check Box 189">
              <controlPr defaultSize="0" autoFill="0" autoLine="0" autoPict="0">
                <anchor moveWithCells="1" sizeWithCells="1">
                  <from>
                    <xdr:col>5</xdr:col>
                    <xdr:colOff>95250</xdr:colOff>
                    <xdr:row>131</xdr:row>
                    <xdr:rowOff>190500</xdr:rowOff>
                  </from>
                  <to>
                    <xdr:col>7</xdr:col>
                    <xdr:colOff>28575</xdr:colOff>
                    <xdr:row>132</xdr:row>
                    <xdr:rowOff>190500</xdr:rowOff>
                  </to>
                </anchor>
              </controlPr>
            </control>
          </mc:Choice>
        </mc:AlternateContent>
        <mc:AlternateContent xmlns:mc="http://schemas.openxmlformats.org/markup-compatibility/2006">
          <mc:Choice Requires="x14">
            <control shapeId="9406" r:id="rId22" name="Check Box 190">
              <controlPr defaultSize="0" autoFill="0" autoLine="0" autoPict="0">
                <anchor moveWithCells="1" sizeWithCells="1">
                  <from>
                    <xdr:col>24</xdr:col>
                    <xdr:colOff>95250</xdr:colOff>
                    <xdr:row>131</xdr:row>
                    <xdr:rowOff>190500</xdr:rowOff>
                  </from>
                  <to>
                    <xdr:col>26</xdr:col>
                    <xdr:colOff>28575</xdr:colOff>
                    <xdr:row>132</xdr:row>
                    <xdr:rowOff>190500</xdr:rowOff>
                  </to>
                </anchor>
              </controlPr>
            </control>
          </mc:Choice>
        </mc:AlternateContent>
        <mc:AlternateContent xmlns:mc="http://schemas.openxmlformats.org/markup-compatibility/2006">
          <mc:Choice Requires="x14">
            <control shapeId="9407" r:id="rId23" name="Check Box 191">
              <controlPr defaultSize="0" autoFill="0" autoLine="0" autoPict="0">
                <anchor moveWithCells="1" sizeWithCells="1">
                  <from>
                    <xdr:col>5</xdr:col>
                    <xdr:colOff>95250</xdr:colOff>
                    <xdr:row>132</xdr:row>
                    <xdr:rowOff>200025</xdr:rowOff>
                  </from>
                  <to>
                    <xdr:col>7</xdr:col>
                    <xdr:colOff>28575</xdr:colOff>
                    <xdr:row>133</xdr:row>
                    <xdr:rowOff>190500</xdr:rowOff>
                  </to>
                </anchor>
              </controlPr>
            </control>
          </mc:Choice>
        </mc:AlternateContent>
        <mc:AlternateContent xmlns:mc="http://schemas.openxmlformats.org/markup-compatibility/2006">
          <mc:Choice Requires="x14">
            <control shapeId="9408" r:id="rId24" name="Check Box 192">
              <controlPr defaultSize="0" autoFill="0" autoLine="0" autoPict="0">
                <anchor moveWithCells="1" sizeWithCells="1">
                  <from>
                    <xdr:col>24</xdr:col>
                    <xdr:colOff>95250</xdr:colOff>
                    <xdr:row>132</xdr:row>
                    <xdr:rowOff>190500</xdr:rowOff>
                  </from>
                  <to>
                    <xdr:col>26</xdr:col>
                    <xdr:colOff>28575</xdr:colOff>
                    <xdr:row>133</xdr:row>
                    <xdr:rowOff>190500</xdr:rowOff>
                  </to>
                </anchor>
              </controlPr>
            </control>
          </mc:Choice>
        </mc:AlternateContent>
        <mc:AlternateContent xmlns:mc="http://schemas.openxmlformats.org/markup-compatibility/2006">
          <mc:Choice Requires="x14">
            <control shapeId="9409" r:id="rId25" name="Check Box 193">
              <controlPr defaultSize="0" autoFill="0" autoLine="0" autoPict="0">
                <anchor moveWithCells="1" sizeWithCells="1">
                  <from>
                    <xdr:col>5</xdr:col>
                    <xdr:colOff>95250</xdr:colOff>
                    <xdr:row>133</xdr:row>
                    <xdr:rowOff>190500</xdr:rowOff>
                  </from>
                  <to>
                    <xdr:col>7</xdr:col>
                    <xdr:colOff>28575</xdr:colOff>
                    <xdr:row>134</xdr:row>
                    <xdr:rowOff>190500</xdr:rowOff>
                  </to>
                </anchor>
              </controlPr>
            </control>
          </mc:Choice>
        </mc:AlternateContent>
        <mc:AlternateContent xmlns:mc="http://schemas.openxmlformats.org/markup-compatibility/2006">
          <mc:Choice Requires="x14">
            <control shapeId="9388" r:id="rId26" name="Check Box 172">
              <controlPr defaultSize="0" autoFill="0" autoLine="0" autoPict="0">
                <anchor moveWithCells="1" sizeWithCells="1">
                  <from>
                    <xdr:col>5</xdr:col>
                    <xdr:colOff>95250</xdr:colOff>
                    <xdr:row>122</xdr:row>
                    <xdr:rowOff>190500</xdr:rowOff>
                  </from>
                  <to>
                    <xdr:col>7</xdr:col>
                    <xdr:colOff>28575</xdr:colOff>
                    <xdr:row>123</xdr:row>
                    <xdr:rowOff>190500</xdr:rowOff>
                  </to>
                </anchor>
              </controlPr>
            </control>
          </mc:Choice>
        </mc:AlternateContent>
        <mc:AlternateContent xmlns:mc="http://schemas.openxmlformats.org/markup-compatibility/2006">
          <mc:Choice Requires="x14">
            <control shapeId="9389" r:id="rId27" name="Check Box 173">
              <controlPr defaultSize="0" autoFill="0" autoLine="0" autoPict="0">
                <anchor moveWithCells="1" sizeWithCells="1">
                  <from>
                    <xdr:col>24</xdr:col>
                    <xdr:colOff>95250</xdr:colOff>
                    <xdr:row>122</xdr:row>
                    <xdr:rowOff>190500</xdr:rowOff>
                  </from>
                  <to>
                    <xdr:col>26</xdr:col>
                    <xdr:colOff>28575</xdr:colOff>
                    <xdr:row>123</xdr:row>
                    <xdr:rowOff>190500</xdr:rowOff>
                  </to>
                </anchor>
              </controlPr>
            </control>
          </mc:Choice>
        </mc:AlternateContent>
        <mc:AlternateContent xmlns:mc="http://schemas.openxmlformats.org/markup-compatibility/2006">
          <mc:Choice Requires="x14">
            <control shapeId="9390" r:id="rId28" name="Check Box 174">
              <controlPr defaultSize="0" autoFill="0" autoLine="0" autoPict="0">
                <anchor moveWithCells="1" sizeWithCells="1">
                  <from>
                    <xdr:col>5</xdr:col>
                    <xdr:colOff>95250</xdr:colOff>
                    <xdr:row>123</xdr:row>
                    <xdr:rowOff>190500</xdr:rowOff>
                  </from>
                  <to>
                    <xdr:col>7</xdr:col>
                    <xdr:colOff>28575</xdr:colOff>
                    <xdr:row>124</xdr:row>
                    <xdr:rowOff>190500</xdr:rowOff>
                  </to>
                </anchor>
              </controlPr>
            </control>
          </mc:Choice>
        </mc:AlternateContent>
        <mc:AlternateContent xmlns:mc="http://schemas.openxmlformats.org/markup-compatibility/2006">
          <mc:Choice Requires="x14">
            <control shapeId="9391" r:id="rId29" name="Check Box 175">
              <controlPr defaultSize="0" autoFill="0" autoLine="0" autoPict="0">
                <anchor moveWithCells="1" sizeWithCells="1">
                  <from>
                    <xdr:col>24</xdr:col>
                    <xdr:colOff>95250</xdr:colOff>
                    <xdr:row>123</xdr:row>
                    <xdr:rowOff>190500</xdr:rowOff>
                  </from>
                  <to>
                    <xdr:col>26</xdr:col>
                    <xdr:colOff>28575</xdr:colOff>
                    <xdr:row>124</xdr:row>
                    <xdr:rowOff>190500</xdr:rowOff>
                  </to>
                </anchor>
              </controlPr>
            </control>
          </mc:Choice>
        </mc:AlternateContent>
        <mc:AlternateContent xmlns:mc="http://schemas.openxmlformats.org/markup-compatibility/2006">
          <mc:Choice Requires="x14">
            <control shapeId="9392" r:id="rId30" name="Check Box 176">
              <controlPr defaultSize="0" autoFill="0" autoLine="0" autoPict="0">
                <anchor moveWithCells="1" sizeWithCells="1">
                  <from>
                    <xdr:col>5</xdr:col>
                    <xdr:colOff>95250</xdr:colOff>
                    <xdr:row>124</xdr:row>
                    <xdr:rowOff>190500</xdr:rowOff>
                  </from>
                  <to>
                    <xdr:col>7</xdr:col>
                    <xdr:colOff>28575</xdr:colOff>
                    <xdr:row>125</xdr:row>
                    <xdr:rowOff>190500</xdr:rowOff>
                  </to>
                </anchor>
              </controlPr>
            </control>
          </mc:Choice>
        </mc:AlternateContent>
        <mc:AlternateContent xmlns:mc="http://schemas.openxmlformats.org/markup-compatibility/2006">
          <mc:Choice Requires="x14">
            <control shapeId="9365" r:id="rId31" name="Check Box 149">
              <controlPr defaultSize="0" autoFill="0" autoLine="0" autoPict="0">
                <anchor moveWithCells="1" sizeWithCells="1">
                  <from>
                    <xdr:col>5</xdr:col>
                    <xdr:colOff>95250</xdr:colOff>
                    <xdr:row>90</xdr:row>
                    <xdr:rowOff>190500</xdr:rowOff>
                  </from>
                  <to>
                    <xdr:col>7</xdr:col>
                    <xdr:colOff>28575</xdr:colOff>
                    <xdr:row>91</xdr:row>
                    <xdr:rowOff>190500</xdr:rowOff>
                  </to>
                </anchor>
              </controlPr>
            </control>
          </mc:Choice>
        </mc:AlternateContent>
        <mc:AlternateContent xmlns:mc="http://schemas.openxmlformats.org/markup-compatibility/2006">
          <mc:Choice Requires="x14">
            <control shapeId="9366" r:id="rId32" name="Check Box 150">
              <controlPr defaultSize="0" autoFill="0" autoLine="0" autoPict="0">
                <anchor moveWithCells="1" sizeWithCells="1">
                  <from>
                    <xdr:col>28</xdr:col>
                    <xdr:colOff>95250</xdr:colOff>
                    <xdr:row>90</xdr:row>
                    <xdr:rowOff>190500</xdr:rowOff>
                  </from>
                  <to>
                    <xdr:col>30</xdr:col>
                    <xdr:colOff>28575</xdr:colOff>
                    <xdr:row>91</xdr:row>
                    <xdr:rowOff>190500</xdr:rowOff>
                  </to>
                </anchor>
              </controlPr>
            </control>
          </mc:Choice>
        </mc:AlternateContent>
        <mc:AlternateContent xmlns:mc="http://schemas.openxmlformats.org/markup-compatibility/2006">
          <mc:Choice Requires="x14">
            <control shapeId="9367" r:id="rId33" name="Check Box 151">
              <controlPr defaultSize="0" autoFill="0" autoLine="0" autoPict="0">
                <anchor moveWithCells="1" sizeWithCells="1">
                  <from>
                    <xdr:col>5</xdr:col>
                    <xdr:colOff>95250</xdr:colOff>
                    <xdr:row>91</xdr:row>
                    <xdr:rowOff>190500</xdr:rowOff>
                  </from>
                  <to>
                    <xdr:col>7</xdr:col>
                    <xdr:colOff>28575</xdr:colOff>
                    <xdr:row>92</xdr:row>
                    <xdr:rowOff>190500</xdr:rowOff>
                  </to>
                </anchor>
              </controlPr>
            </control>
          </mc:Choice>
        </mc:AlternateContent>
        <mc:AlternateContent xmlns:mc="http://schemas.openxmlformats.org/markup-compatibility/2006">
          <mc:Choice Requires="x14">
            <control shapeId="9368" r:id="rId34" name="Check Box 152">
              <controlPr defaultSize="0" autoFill="0" autoLine="0" autoPict="0">
                <anchor moveWithCells="1" sizeWithCells="1">
                  <from>
                    <xdr:col>28</xdr:col>
                    <xdr:colOff>95250</xdr:colOff>
                    <xdr:row>91</xdr:row>
                    <xdr:rowOff>190500</xdr:rowOff>
                  </from>
                  <to>
                    <xdr:col>30</xdr:col>
                    <xdr:colOff>28575</xdr:colOff>
                    <xdr:row>92</xdr:row>
                    <xdr:rowOff>190500</xdr:rowOff>
                  </to>
                </anchor>
              </controlPr>
            </control>
          </mc:Choice>
        </mc:AlternateContent>
        <mc:AlternateContent xmlns:mc="http://schemas.openxmlformats.org/markup-compatibility/2006">
          <mc:Choice Requires="x14">
            <control shapeId="9369" r:id="rId35" name="Check Box 153">
              <controlPr defaultSize="0" autoFill="0" autoLine="0" autoPict="0">
                <anchor moveWithCells="1" sizeWithCells="1">
                  <from>
                    <xdr:col>5</xdr:col>
                    <xdr:colOff>95250</xdr:colOff>
                    <xdr:row>92</xdr:row>
                    <xdr:rowOff>180975</xdr:rowOff>
                  </from>
                  <to>
                    <xdr:col>7</xdr:col>
                    <xdr:colOff>28575</xdr:colOff>
                    <xdr:row>93</xdr:row>
                    <xdr:rowOff>180975</xdr:rowOff>
                  </to>
                </anchor>
              </controlPr>
            </control>
          </mc:Choice>
        </mc:AlternateContent>
        <mc:AlternateContent xmlns:mc="http://schemas.openxmlformats.org/markup-compatibility/2006">
          <mc:Choice Requires="x14">
            <control shapeId="9353" r:id="rId36" name="Check Box 137">
              <controlPr defaultSize="0" autoFill="0" autoLine="0" autoPict="0">
                <anchor moveWithCells="1" sizeWithCells="1">
                  <from>
                    <xdr:col>5</xdr:col>
                    <xdr:colOff>95250</xdr:colOff>
                    <xdr:row>71</xdr:row>
                    <xdr:rowOff>190500</xdr:rowOff>
                  </from>
                  <to>
                    <xdr:col>7</xdr:col>
                    <xdr:colOff>28575</xdr:colOff>
                    <xdr:row>72</xdr:row>
                    <xdr:rowOff>190500</xdr:rowOff>
                  </to>
                </anchor>
              </controlPr>
            </control>
          </mc:Choice>
        </mc:AlternateContent>
        <mc:AlternateContent xmlns:mc="http://schemas.openxmlformats.org/markup-compatibility/2006">
          <mc:Choice Requires="x14">
            <control shapeId="9354" r:id="rId37" name="Check Box 138">
              <controlPr defaultSize="0" autoFill="0" autoLine="0" autoPict="0">
                <anchor moveWithCells="1" sizeWithCells="1">
                  <from>
                    <xdr:col>28</xdr:col>
                    <xdr:colOff>95250</xdr:colOff>
                    <xdr:row>71</xdr:row>
                    <xdr:rowOff>190500</xdr:rowOff>
                  </from>
                  <to>
                    <xdr:col>30</xdr:col>
                    <xdr:colOff>28575</xdr:colOff>
                    <xdr:row>72</xdr:row>
                    <xdr:rowOff>190500</xdr:rowOff>
                  </to>
                </anchor>
              </controlPr>
            </control>
          </mc:Choice>
        </mc:AlternateContent>
        <mc:AlternateContent xmlns:mc="http://schemas.openxmlformats.org/markup-compatibility/2006">
          <mc:Choice Requires="x14">
            <control shapeId="9355" r:id="rId38" name="Check Box 139">
              <controlPr defaultSize="0" autoFill="0" autoLine="0" autoPict="0">
                <anchor moveWithCells="1" sizeWithCells="1">
                  <from>
                    <xdr:col>5</xdr:col>
                    <xdr:colOff>95250</xdr:colOff>
                    <xdr:row>72</xdr:row>
                    <xdr:rowOff>190500</xdr:rowOff>
                  </from>
                  <to>
                    <xdr:col>7</xdr:col>
                    <xdr:colOff>28575</xdr:colOff>
                    <xdr:row>73</xdr:row>
                    <xdr:rowOff>190500</xdr:rowOff>
                  </to>
                </anchor>
              </controlPr>
            </control>
          </mc:Choice>
        </mc:AlternateContent>
        <mc:AlternateContent xmlns:mc="http://schemas.openxmlformats.org/markup-compatibility/2006">
          <mc:Choice Requires="x14">
            <control shapeId="9356" r:id="rId39" name="Check Box 140">
              <controlPr defaultSize="0" autoFill="0" autoLine="0" autoPict="0">
                <anchor moveWithCells="1" sizeWithCells="1">
                  <from>
                    <xdr:col>28</xdr:col>
                    <xdr:colOff>95250</xdr:colOff>
                    <xdr:row>72</xdr:row>
                    <xdr:rowOff>190500</xdr:rowOff>
                  </from>
                  <to>
                    <xdr:col>30</xdr:col>
                    <xdr:colOff>28575</xdr:colOff>
                    <xdr:row>73</xdr:row>
                    <xdr:rowOff>190500</xdr:rowOff>
                  </to>
                </anchor>
              </controlPr>
            </control>
          </mc:Choice>
        </mc:AlternateContent>
        <mc:AlternateContent xmlns:mc="http://schemas.openxmlformats.org/markup-compatibility/2006">
          <mc:Choice Requires="x14">
            <control shapeId="9357" r:id="rId40" name="Check Box 141">
              <controlPr defaultSize="0" autoFill="0" autoLine="0" autoPict="0">
                <anchor moveWithCells="1" sizeWithCells="1">
                  <from>
                    <xdr:col>5</xdr:col>
                    <xdr:colOff>95250</xdr:colOff>
                    <xdr:row>73</xdr:row>
                    <xdr:rowOff>180975</xdr:rowOff>
                  </from>
                  <to>
                    <xdr:col>7</xdr:col>
                    <xdr:colOff>28575</xdr:colOff>
                    <xdr:row>74</xdr:row>
                    <xdr:rowOff>180975</xdr:rowOff>
                  </to>
                </anchor>
              </controlPr>
            </control>
          </mc:Choice>
        </mc:AlternateContent>
        <mc:AlternateContent xmlns:mc="http://schemas.openxmlformats.org/markup-compatibility/2006">
          <mc:Choice Requires="x14">
            <control shapeId="9341" r:id="rId41" name="Check Box 125">
              <controlPr defaultSize="0" autoFill="0" autoLine="0" autoPict="0">
                <anchor moveWithCells="1" sizeWithCells="1">
                  <from>
                    <xdr:col>5</xdr:col>
                    <xdr:colOff>95250</xdr:colOff>
                    <xdr:row>58</xdr:row>
                    <xdr:rowOff>190500</xdr:rowOff>
                  </from>
                  <to>
                    <xdr:col>7</xdr:col>
                    <xdr:colOff>28575</xdr:colOff>
                    <xdr:row>59</xdr:row>
                    <xdr:rowOff>190500</xdr:rowOff>
                  </to>
                </anchor>
              </controlPr>
            </control>
          </mc:Choice>
        </mc:AlternateContent>
        <mc:AlternateContent xmlns:mc="http://schemas.openxmlformats.org/markup-compatibility/2006">
          <mc:Choice Requires="x14">
            <control shapeId="9342" r:id="rId42" name="Check Box 126">
              <controlPr defaultSize="0" autoFill="0" autoLine="0" autoPict="0">
                <anchor moveWithCells="1" sizeWithCells="1">
                  <from>
                    <xdr:col>28</xdr:col>
                    <xdr:colOff>95250</xdr:colOff>
                    <xdr:row>58</xdr:row>
                    <xdr:rowOff>190500</xdr:rowOff>
                  </from>
                  <to>
                    <xdr:col>30</xdr:col>
                    <xdr:colOff>28575</xdr:colOff>
                    <xdr:row>59</xdr:row>
                    <xdr:rowOff>190500</xdr:rowOff>
                  </to>
                </anchor>
              </controlPr>
            </control>
          </mc:Choice>
        </mc:AlternateContent>
        <mc:AlternateContent xmlns:mc="http://schemas.openxmlformats.org/markup-compatibility/2006">
          <mc:Choice Requires="x14">
            <control shapeId="9343" r:id="rId43" name="Check Box 127">
              <controlPr defaultSize="0" autoFill="0" autoLine="0" autoPict="0">
                <anchor moveWithCells="1" sizeWithCells="1">
                  <from>
                    <xdr:col>5</xdr:col>
                    <xdr:colOff>95250</xdr:colOff>
                    <xdr:row>59</xdr:row>
                    <xdr:rowOff>190500</xdr:rowOff>
                  </from>
                  <to>
                    <xdr:col>7</xdr:col>
                    <xdr:colOff>28575</xdr:colOff>
                    <xdr:row>60</xdr:row>
                    <xdr:rowOff>190500</xdr:rowOff>
                  </to>
                </anchor>
              </controlPr>
            </control>
          </mc:Choice>
        </mc:AlternateContent>
        <mc:AlternateContent xmlns:mc="http://schemas.openxmlformats.org/markup-compatibility/2006">
          <mc:Choice Requires="x14">
            <control shapeId="9344" r:id="rId44" name="Check Box 128">
              <controlPr defaultSize="0" autoFill="0" autoLine="0" autoPict="0">
                <anchor moveWithCells="1" sizeWithCells="1">
                  <from>
                    <xdr:col>28</xdr:col>
                    <xdr:colOff>95250</xdr:colOff>
                    <xdr:row>59</xdr:row>
                    <xdr:rowOff>190500</xdr:rowOff>
                  </from>
                  <to>
                    <xdr:col>30</xdr:col>
                    <xdr:colOff>28575</xdr:colOff>
                    <xdr:row>60</xdr:row>
                    <xdr:rowOff>190500</xdr:rowOff>
                  </to>
                </anchor>
              </controlPr>
            </control>
          </mc:Choice>
        </mc:AlternateContent>
        <mc:AlternateContent xmlns:mc="http://schemas.openxmlformats.org/markup-compatibility/2006">
          <mc:Choice Requires="x14">
            <control shapeId="9345" r:id="rId45" name="Check Box 129">
              <controlPr defaultSize="0" autoFill="0" autoLine="0" autoPict="0">
                <anchor moveWithCells="1" sizeWithCells="1">
                  <from>
                    <xdr:col>5</xdr:col>
                    <xdr:colOff>95250</xdr:colOff>
                    <xdr:row>60</xdr:row>
                    <xdr:rowOff>180975</xdr:rowOff>
                  </from>
                  <to>
                    <xdr:col>7</xdr:col>
                    <xdr:colOff>28575</xdr:colOff>
                    <xdr:row>61</xdr:row>
                    <xdr:rowOff>180975</xdr:rowOff>
                  </to>
                </anchor>
              </controlPr>
            </control>
          </mc:Choice>
        </mc:AlternateContent>
        <mc:AlternateContent xmlns:mc="http://schemas.openxmlformats.org/markup-compatibility/2006">
          <mc:Choice Requires="x14">
            <control shapeId="9242" r:id="rId46" name="Check Box 26">
              <controlPr defaultSize="0" autoFill="0" autoLine="0" autoPict="0">
                <anchor moveWithCells="1" sizeWithCells="1">
                  <from>
                    <xdr:col>5</xdr:col>
                    <xdr:colOff>95250</xdr:colOff>
                    <xdr:row>112</xdr:row>
                    <xdr:rowOff>0</xdr:rowOff>
                  </from>
                  <to>
                    <xdr:col>7</xdr:col>
                    <xdr:colOff>28575</xdr:colOff>
                    <xdr:row>112</xdr:row>
                    <xdr:rowOff>190500</xdr:rowOff>
                  </to>
                </anchor>
              </controlPr>
            </control>
          </mc:Choice>
        </mc:AlternateContent>
        <mc:AlternateContent xmlns:mc="http://schemas.openxmlformats.org/markup-compatibility/2006">
          <mc:Choice Requires="x14">
            <control shapeId="9243" r:id="rId47" name="Check Box 27">
              <controlPr defaultSize="0" autoFill="0" autoLine="0" autoPict="0">
                <anchor moveWithCells="1" sizeWithCells="1">
                  <from>
                    <xdr:col>23</xdr:col>
                    <xdr:colOff>95250</xdr:colOff>
                    <xdr:row>112</xdr:row>
                    <xdr:rowOff>0</xdr:rowOff>
                  </from>
                  <to>
                    <xdr:col>25</xdr:col>
                    <xdr:colOff>28575</xdr:colOff>
                    <xdr:row>112</xdr:row>
                    <xdr:rowOff>200025</xdr:rowOff>
                  </to>
                </anchor>
              </controlPr>
            </control>
          </mc:Choice>
        </mc:AlternateContent>
        <mc:AlternateContent xmlns:mc="http://schemas.openxmlformats.org/markup-compatibility/2006">
          <mc:Choice Requires="x14">
            <control shapeId="9244" r:id="rId48" name="Check Box 28">
              <controlPr defaultSize="0" autoFill="0" autoLine="0" autoPict="0">
                <anchor moveWithCells="1" sizeWithCells="1">
                  <from>
                    <xdr:col>41</xdr:col>
                    <xdr:colOff>95250</xdr:colOff>
                    <xdr:row>112</xdr:row>
                    <xdr:rowOff>9525</xdr:rowOff>
                  </from>
                  <to>
                    <xdr:col>43</xdr:col>
                    <xdr:colOff>28575</xdr:colOff>
                    <xdr:row>112</xdr:row>
                    <xdr:rowOff>200025</xdr:rowOff>
                  </to>
                </anchor>
              </controlPr>
            </control>
          </mc:Choice>
        </mc:AlternateContent>
        <mc:AlternateContent xmlns:mc="http://schemas.openxmlformats.org/markup-compatibility/2006">
          <mc:Choice Requires="x14">
            <control shapeId="9245" r:id="rId49" name="Check Box 29">
              <controlPr defaultSize="0" autoFill="0" autoLine="0" autoPict="0">
                <anchor moveWithCells="1" sizeWithCells="1">
                  <from>
                    <xdr:col>5</xdr:col>
                    <xdr:colOff>95250</xdr:colOff>
                    <xdr:row>112</xdr:row>
                    <xdr:rowOff>200025</xdr:rowOff>
                  </from>
                  <to>
                    <xdr:col>7</xdr:col>
                    <xdr:colOff>28575</xdr:colOff>
                    <xdr:row>113</xdr:row>
                    <xdr:rowOff>190500</xdr:rowOff>
                  </to>
                </anchor>
              </controlPr>
            </control>
          </mc:Choice>
        </mc:AlternateContent>
        <mc:AlternateContent xmlns:mc="http://schemas.openxmlformats.org/markup-compatibility/2006">
          <mc:Choice Requires="x14">
            <control shapeId="9236" r:id="rId50" name="Check Box 20">
              <controlPr defaultSize="0" autoFill="0" autoLine="0" autoPict="0">
                <anchor moveWithCells="1" sizeWithCells="1">
                  <from>
                    <xdr:col>5</xdr:col>
                    <xdr:colOff>95250</xdr:colOff>
                    <xdr:row>100</xdr:row>
                    <xdr:rowOff>190500</xdr:rowOff>
                  </from>
                  <to>
                    <xdr:col>7</xdr:col>
                    <xdr:colOff>28575</xdr:colOff>
                    <xdr:row>101</xdr:row>
                    <xdr:rowOff>190500</xdr:rowOff>
                  </to>
                </anchor>
              </controlPr>
            </control>
          </mc:Choice>
        </mc:AlternateContent>
        <mc:AlternateContent xmlns:mc="http://schemas.openxmlformats.org/markup-compatibility/2006">
          <mc:Choice Requires="x14">
            <control shapeId="9237" r:id="rId51" name="Check Box 21">
              <controlPr defaultSize="0" autoFill="0" autoLine="0" autoPict="0">
                <anchor moveWithCells="1" sizeWithCells="1">
                  <from>
                    <xdr:col>13</xdr:col>
                    <xdr:colOff>95250</xdr:colOff>
                    <xdr:row>100</xdr:row>
                    <xdr:rowOff>180975</xdr:rowOff>
                  </from>
                  <to>
                    <xdr:col>15</xdr:col>
                    <xdr:colOff>28575</xdr:colOff>
                    <xdr:row>101</xdr:row>
                    <xdr:rowOff>190500</xdr:rowOff>
                  </to>
                </anchor>
              </controlPr>
            </control>
          </mc:Choice>
        </mc:AlternateContent>
        <mc:AlternateContent xmlns:mc="http://schemas.openxmlformats.org/markup-compatibility/2006">
          <mc:Choice Requires="x14">
            <control shapeId="9238" r:id="rId52" name="Check Box 22">
              <controlPr defaultSize="0" autoFill="0" autoLine="0" autoPict="0">
                <anchor moveWithCells="1" sizeWithCells="1">
                  <from>
                    <xdr:col>20</xdr:col>
                    <xdr:colOff>95250</xdr:colOff>
                    <xdr:row>100</xdr:row>
                    <xdr:rowOff>180975</xdr:rowOff>
                  </from>
                  <to>
                    <xdr:col>22</xdr:col>
                    <xdr:colOff>28575</xdr:colOff>
                    <xdr:row>101</xdr:row>
                    <xdr:rowOff>180975</xdr:rowOff>
                  </to>
                </anchor>
              </controlPr>
            </control>
          </mc:Choice>
        </mc:AlternateContent>
        <mc:AlternateContent xmlns:mc="http://schemas.openxmlformats.org/markup-compatibility/2006">
          <mc:Choice Requires="x14">
            <control shapeId="9239" r:id="rId53" name="Check Box 23">
              <controlPr defaultSize="0" autoFill="0" autoLine="0" autoPict="0">
                <anchor moveWithCells="1" sizeWithCells="1">
                  <from>
                    <xdr:col>29</xdr:col>
                    <xdr:colOff>95250</xdr:colOff>
                    <xdr:row>100</xdr:row>
                    <xdr:rowOff>180975</xdr:rowOff>
                  </from>
                  <to>
                    <xdr:col>31</xdr:col>
                    <xdr:colOff>28575</xdr:colOff>
                    <xdr:row>101</xdr:row>
                    <xdr:rowOff>180975</xdr:rowOff>
                  </to>
                </anchor>
              </controlPr>
            </control>
          </mc:Choice>
        </mc:AlternateContent>
        <mc:AlternateContent xmlns:mc="http://schemas.openxmlformats.org/markup-compatibility/2006">
          <mc:Choice Requires="x14">
            <control shapeId="9240" r:id="rId54" name="Check Box 24">
              <controlPr defaultSize="0" autoFill="0" autoLine="0" autoPict="0">
                <anchor moveWithCells="1" sizeWithCells="1">
                  <from>
                    <xdr:col>5</xdr:col>
                    <xdr:colOff>95250</xdr:colOff>
                    <xdr:row>101</xdr:row>
                    <xdr:rowOff>180975</xdr:rowOff>
                  </from>
                  <to>
                    <xdr:col>7</xdr:col>
                    <xdr:colOff>28575</xdr:colOff>
                    <xdr:row>102</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年次報告書（専攻医）</vt:lpstr>
      <vt:lpstr>集計用（編集不可）</vt:lpstr>
      <vt:lpstr>印刷用（編集不可）</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横谷</dc:creator>
  <cp:lastModifiedBy>OWNER</cp:lastModifiedBy>
  <cp:lastPrinted>2021-03-18T07:47:26Z</cp:lastPrinted>
  <dcterms:created xsi:type="dcterms:W3CDTF">2013-12-29T02:40:12Z</dcterms:created>
  <dcterms:modified xsi:type="dcterms:W3CDTF">2022-02-28T02:32:48Z</dcterms:modified>
</cp:coreProperties>
</file>