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drawings/drawing2.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192.168.200.3\data\AYUMI\win\学会\JPCA\05.認定関連\FD\年次報告\2021\02.元ファイル（修正後）\"/>
    </mc:Choice>
  </mc:AlternateContent>
  <xr:revisionPtr revIDLastSave="0" documentId="13_ncr:1_{2DAB6391-F904-49E1-BC03-EB2B21C02468}" xr6:coauthVersionLast="47" xr6:coauthVersionMax="47" xr10:uidLastSave="{00000000-0000-0000-0000-000000000000}"/>
  <workbookProtection workbookAlgorithmName="SHA-512" workbookHashValue="CIGGN9hHqdg+denNcTl9Lb9Nj66S6WlwBYYMa689xJRutevc5/1jBcSMIO0Z2W6y//f3746l+bnJFRL/wq7jNg==" workbookSaltValue="YAlFw/y4qvkb8y3z2kqIBg==" workbookSpinCount="100000" lockStructure="1"/>
  <bookViews>
    <workbookView xWindow="8430" yWindow="1710" windowWidth="16710" windowHeight="13815" xr2:uid="{00000000-000D-0000-FFFF-FFFF00000000}"/>
  </bookViews>
  <sheets>
    <sheet name="年次報告書（PG責任者）" sheetId="1" r:id="rId1"/>
    <sheet name="集計用（編集不可）" sheetId="2" r:id="rId2"/>
    <sheet name="印刷用（編集不可）" sheetId="4" r:id="rId3"/>
  </sheets>
  <definedNames>
    <definedName name="_xlnm.Print_Area" localSheetId="2">'印刷用（編集不可）'!$A$1:$AV$215</definedName>
    <definedName name="_xlnm.Print_Area" localSheetId="0">'年次報告書（PG責任者）'!$A$1:$AV$406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 i="2" l="1"/>
  <c r="CS2" i="2"/>
  <c r="E203" i="4"/>
  <c r="F174" i="4"/>
  <c r="CU2" i="2"/>
  <c r="E209" i="4" s="1"/>
  <c r="CT2" i="2"/>
  <c r="E205" i="4" s="1"/>
  <c r="CC2" i="2"/>
  <c r="F185" i="4" s="1"/>
  <c r="CQ2" i="2"/>
  <c r="I201" i="4" s="1"/>
  <c r="F194" i="4"/>
  <c r="F18" i="4"/>
  <c r="A2" i="2"/>
  <c r="A150" i="4" s="1"/>
  <c r="C2" i="2"/>
  <c r="AH6" i="4"/>
  <c r="B2" i="2"/>
  <c r="K6" i="4" s="1"/>
  <c r="G123" i="4"/>
  <c r="F183" i="4"/>
  <c r="F181" i="4"/>
  <c r="F171" i="4"/>
  <c r="F162" i="4"/>
  <c r="F155" i="4"/>
  <c r="G145" i="4"/>
  <c r="G138" i="4"/>
  <c r="G131" i="4"/>
  <c r="G119" i="4"/>
  <c r="G117" i="4"/>
  <c r="G113" i="4"/>
  <c r="G111" i="4"/>
  <c r="G107" i="4"/>
  <c r="G105" i="4"/>
  <c r="G96" i="4"/>
  <c r="G90" i="4"/>
  <c r="G80" i="4"/>
  <c r="G60" i="4"/>
  <c r="G70" i="4"/>
  <c r="G66" i="4"/>
  <c r="G58" i="4"/>
  <c r="G51" i="4"/>
  <c r="G45" i="4"/>
  <c r="G41" i="4"/>
  <c r="G35" i="4"/>
  <c r="F27" i="4"/>
  <c r="F25" i="4"/>
  <c r="BZ2" i="2"/>
  <c r="F176" i="4" s="1"/>
  <c r="BW2" i="2"/>
  <c r="F164" i="4" s="1"/>
  <c r="BU2" i="2"/>
  <c r="F157" i="4" s="1"/>
  <c r="BS2" i="2"/>
  <c r="G147" i="4" s="1"/>
  <c r="BQ2" i="2"/>
  <c r="G140" i="4" s="1"/>
  <c r="BO2" i="2"/>
  <c r="G133" i="4" s="1"/>
  <c r="BM2" i="2"/>
  <c r="F125" i="4" s="1"/>
  <c r="BK2" i="2"/>
  <c r="G120" i="4"/>
  <c r="BH2" i="2"/>
  <c r="G114" i="4" s="1"/>
  <c r="BE2" i="2"/>
  <c r="G108" i="4" s="1"/>
  <c r="BB2" i="2"/>
  <c r="G97" i="4" s="1"/>
  <c r="AZ2" i="2"/>
  <c r="G92" i="4" s="1"/>
  <c r="AX2" i="2"/>
  <c r="I87" i="4" s="1"/>
  <c r="AS2" i="2"/>
  <c r="G82" i="4" s="1"/>
  <c r="AQ2" i="2"/>
  <c r="I77" i="4"/>
  <c r="AL2" i="2"/>
  <c r="I74" i="4" s="1"/>
  <c r="AE2" i="2"/>
  <c r="G67" i="4"/>
  <c r="AC2" i="2"/>
  <c r="G62" i="4" s="1"/>
  <c r="Z2" i="2"/>
  <c r="G52" i="4" s="1"/>
  <c r="X2" i="2"/>
  <c r="G47" i="4"/>
  <c r="V2" i="2"/>
  <c r="G42" i="4" s="1"/>
  <c r="T2" i="2"/>
  <c r="G37" i="4" s="1"/>
  <c r="R2" i="2"/>
  <c r="F29" i="4" s="1"/>
  <c r="O2" i="2"/>
  <c r="F20" i="4" s="1"/>
  <c r="M2" i="2"/>
  <c r="V14" i="4" s="1"/>
  <c r="L2" i="2"/>
  <c r="K13" i="4" s="1"/>
  <c r="K2" i="2"/>
  <c r="AO12" i="4" s="1"/>
  <c r="J2" i="2"/>
  <c r="AG12" i="4" s="1"/>
  <c r="I2" i="2"/>
  <c r="Y12" i="4" s="1"/>
  <c r="H2" i="2"/>
  <c r="Q12" i="4" s="1"/>
  <c r="G2" i="2"/>
  <c r="I12" i="4" s="1"/>
  <c r="F2" i="2"/>
  <c r="J11" i="4"/>
  <c r="K8" i="4"/>
  <c r="D2" i="2"/>
  <c r="K7" i="4" s="1"/>
  <c r="A53" i="4"/>
  <c r="A188" i="4" l="1"/>
  <c r="K5" i="4"/>
  <c r="A98" i="4"/>
</calcChain>
</file>

<file path=xl/sharedStrings.xml><?xml version="1.0" encoding="utf-8"?>
<sst xmlns="http://schemas.openxmlformats.org/spreadsheetml/2006/main" count="1688" uniqueCount="453">
  <si>
    <t>日本プライマリ･ケア連合学会</t>
  </si>
  <si>
    <t>2-3</t>
    <phoneticPr fontId="1"/>
  </si>
  <si>
    <t>その他</t>
    <rPh sb="2" eb="3">
      <t>タ</t>
    </rPh>
    <phoneticPr fontId="1"/>
  </si>
  <si>
    <t>日本プライマリ･ケア連合学会　プログラム運営･FD委員会</t>
    <phoneticPr fontId="1"/>
  </si>
  <si>
    <t>研修全般について</t>
  </si>
  <si>
    <t>2-1</t>
    <phoneticPr fontId="1"/>
  </si>
  <si>
    <t>プログラムの管理について</t>
    <rPh sb="6" eb="8">
      <t>カンリ</t>
    </rPh>
    <phoneticPr fontId="1"/>
  </si>
  <si>
    <t>2-2</t>
    <phoneticPr fontId="1"/>
  </si>
  <si>
    <t>指導医について</t>
    <rPh sb="0" eb="3">
      <t>シドウイ</t>
    </rPh>
    <phoneticPr fontId="1"/>
  </si>
  <si>
    <t>教育全般について</t>
    <rPh sb="0" eb="2">
      <t>キョウイク</t>
    </rPh>
    <rPh sb="2" eb="4">
      <t>ゼンパン</t>
    </rPh>
    <phoneticPr fontId="1"/>
  </si>
  <si>
    <t>3</t>
    <phoneticPr fontId="1"/>
  </si>
  <si>
    <t>個別の研修目標について</t>
    <rPh sb="0" eb="2">
      <t>コベツ</t>
    </rPh>
    <rPh sb="3" eb="5">
      <t>ケンシュウ</t>
    </rPh>
    <rPh sb="5" eb="7">
      <t>モクヒョウ</t>
    </rPh>
    <phoneticPr fontId="1"/>
  </si>
  <si>
    <t>3-1</t>
    <phoneticPr fontId="1"/>
  </si>
  <si>
    <t>家庭医を特徴付ける能力</t>
    <rPh sb="0" eb="3">
      <t>カテイイ</t>
    </rPh>
    <rPh sb="4" eb="6">
      <t>トクチョウ</t>
    </rPh>
    <rPh sb="6" eb="7">
      <t>ツ</t>
    </rPh>
    <rPh sb="9" eb="11">
      <t>ノウリョク</t>
    </rPh>
    <phoneticPr fontId="1"/>
  </si>
  <si>
    <t>3-2</t>
    <phoneticPr fontId="1"/>
  </si>
  <si>
    <t>家庭医がもつ医学的知識と技術</t>
    <phoneticPr fontId="1"/>
  </si>
  <si>
    <t>3-3</t>
    <phoneticPr fontId="1"/>
  </si>
  <si>
    <t>全ての医師が備える能力</t>
    <phoneticPr fontId="1"/>
  </si>
  <si>
    <t>3-4</t>
    <phoneticPr fontId="1"/>
  </si>
  <si>
    <t>教育</t>
    <rPh sb="0" eb="2">
      <t>キョウイク</t>
    </rPh>
    <phoneticPr fontId="1"/>
  </si>
  <si>
    <t>3-5</t>
    <phoneticPr fontId="1"/>
  </si>
  <si>
    <t>研究</t>
    <rPh sb="0" eb="2">
      <t>ケンキュウ</t>
    </rPh>
    <phoneticPr fontId="1"/>
  </si>
  <si>
    <t>4</t>
    <phoneticPr fontId="1"/>
  </si>
  <si>
    <t>ブロックごとの研修について</t>
    <phoneticPr fontId="1"/>
  </si>
  <si>
    <t>4-1</t>
    <phoneticPr fontId="1"/>
  </si>
  <si>
    <t>家庭医療専門研修</t>
    <rPh sb="0" eb="4">
      <t>カテイイリョウ</t>
    </rPh>
    <rPh sb="4" eb="6">
      <t>センモン</t>
    </rPh>
    <rPh sb="6" eb="8">
      <t>ケンシュウ</t>
    </rPh>
    <phoneticPr fontId="1"/>
  </si>
  <si>
    <t>4-2</t>
    <phoneticPr fontId="1"/>
  </si>
  <si>
    <t>他科ローテート研修</t>
    <rPh sb="0" eb="2">
      <t>タカ</t>
    </rPh>
    <rPh sb="7" eb="9">
      <t>ケンシュウ</t>
    </rPh>
    <phoneticPr fontId="1"/>
  </si>
  <si>
    <t>5</t>
    <phoneticPr fontId="1"/>
  </si>
  <si>
    <t>プログラム責任者氏名</t>
    <rPh sb="5" eb="8">
      <t>セキニンシャ</t>
    </rPh>
    <rPh sb="8" eb="10">
      <t>シメイ</t>
    </rPh>
    <phoneticPr fontId="1"/>
  </si>
  <si>
    <t>所属・役職</t>
    <rPh sb="0" eb="2">
      <t>ショゾク</t>
    </rPh>
    <rPh sb="3" eb="5">
      <t>ヤクショク</t>
    </rPh>
    <phoneticPr fontId="1"/>
  </si>
  <si>
    <t xml:space="preserve"> プログラム名称</t>
    <rPh sb="6" eb="8">
      <t>メイショウ</t>
    </rPh>
    <phoneticPr fontId="1"/>
  </si>
  <si>
    <t xml:space="preserve"> プログラム責任者</t>
    <rPh sb="6" eb="9">
      <t>セキニンシャ</t>
    </rPh>
    <phoneticPr fontId="1"/>
  </si>
  <si>
    <t>1</t>
    <phoneticPr fontId="1"/>
  </si>
  <si>
    <t>うち，</t>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</si>
  <si>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</si>
  <si>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</si>
  <si>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</si>
  <si>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</si>
  <si>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</si>
  <si>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r>
      <t>延長</t>
    </r>
    <r>
      <rPr>
        <vertAlign val="superscript"/>
        <sz val="9"/>
        <color indexed="8"/>
        <rFont val="メイリオ"/>
        <family val="3"/>
        <charset val="128"/>
      </rPr>
      <t>※2</t>
    </r>
    <r>
      <rPr>
        <sz val="9"/>
        <color indexed="8"/>
        <rFont val="メイリオ"/>
        <family val="3"/>
        <charset val="128"/>
      </rPr>
      <t>研修中</t>
    </r>
    <phoneticPr fontId="1"/>
  </si>
  <si>
    <t>人</t>
    <rPh sb="0" eb="1">
      <t>ニン</t>
    </rPh>
    <phoneticPr fontId="1"/>
  </si>
  <si>
    <t>※1 休止：プログラムに所属しながら研修を一時的にまとまった期間休むこと</t>
  </si>
  <si>
    <t>※2 延長：所属プログラムの規定する研修年限を超えて研修期間を延長すること</t>
  </si>
  <si>
    <t>※3 中断：研修を修了せずにプログラムから離脱すること</t>
  </si>
  <si>
    <t>2</t>
    <phoneticPr fontId="1"/>
  </si>
  <si>
    <t>研修全般について</t>
    <rPh sb="0" eb="2">
      <t>ケンシュウ</t>
    </rPh>
    <rPh sb="2" eb="4">
      <t>ゼンパン</t>
    </rPh>
    <phoneticPr fontId="1"/>
  </si>
  <si>
    <t>研修プログラムの管理について</t>
    <phoneticPr fontId="1"/>
  </si>
  <si>
    <t>2-1-A</t>
    <phoneticPr fontId="1"/>
  </si>
  <si>
    <t>貴プログラムでは研修プログラムの管理･運営のための委員会などを組織していますか？</t>
    <phoneticPr fontId="1"/>
  </si>
  <si>
    <t>はい</t>
    <phoneticPr fontId="1"/>
  </si>
  <si>
    <t>いいえ</t>
    <phoneticPr fontId="1"/>
  </si>
  <si>
    <t>2-2-A</t>
    <phoneticPr fontId="1"/>
  </si>
  <si>
    <t>貴プログラムの指導医が指導医としての研修を受けることを保証していますか？</t>
  </si>
  <si>
    <t>2-2-B</t>
    <phoneticPr fontId="1"/>
  </si>
  <si>
    <t>非常に満足である</t>
    <rPh sb="0" eb="2">
      <t>ヒジョウ</t>
    </rPh>
    <rPh sb="3" eb="5">
      <t>マンゾク</t>
    </rPh>
    <phoneticPr fontId="1"/>
  </si>
  <si>
    <t>満足である</t>
    <rPh sb="0" eb="2">
      <t>マンゾク</t>
    </rPh>
    <phoneticPr fontId="1"/>
  </si>
  <si>
    <t>どちらとも言えない</t>
    <rPh sb="5" eb="6">
      <t>イ</t>
    </rPh>
    <phoneticPr fontId="1"/>
  </si>
  <si>
    <t>不満である</t>
    <rPh sb="0" eb="2">
      <t>フマン</t>
    </rPh>
    <phoneticPr fontId="1"/>
  </si>
  <si>
    <t>非常に不満である</t>
    <rPh sb="0" eb="2">
      <t>ヒジョウ</t>
    </rPh>
    <rPh sb="3" eb="5">
      <t>フマン</t>
    </rPh>
    <phoneticPr fontId="1"/>
  </si>
  <si>
    <t>研修プログラムにおける教育全般について</t>
    <phoneticPr fontId="1"/>
  </si>
  <si>
    <t>2-3-A</t>
    <phoneticPr fontId="1"/>
  </si>
  <si>
    <t>オリエンテーションについて</t>
    <phoneticPr fontId="1"/>
  </si>
  <si>
    <t>2-3-A-1</t>
    <phoneticPr fontId="1"/>
  </si>
  <si>
    <t>→ 次の質問へお進み下さい</t>
    <rPh sb="2" eb="3">
      <t>ツギ</t>
    </rPh>
    <rPh sb="4" eb="6">
      <t>シツモン</t>
    </rPh>
    <rPh sb="8" eb="9">
      <t>スス</t>
    </rPh>
    <rPh sb="10" eb="11">
      <t>クダ</t>
    </rPh>
    <phoneticPr fontId="1"/>
  </si>
  <si>
    <t>→ 2-3-A-3へお進み下さい</t>
    <rPh sb="11" eb="12">
      <t>スス</t>
    </rPh>
    <rPh sb="13" eb="14">
      <t>クダ</t>
    </rPh>
    <phoneticPr fontId="1"/>
  </si>
  <si>
    <t>2-3-A-2</t>
    <phoneticPr fontId="1"/>
  </si>
  <si>
    <t>どのようなオリエンテーションを実施しているか，期間や内容など具体的にご記入下さい．</t>
  </si>
  <si>
    <t>2-3-A-3</t>
    <phoneticPr fontId="1"/>
  </si>
  <si>
    <t>「オリエンテーション」を行うという発想がなかった</t>
  </si>
  <si>
    <t>どのように行ったらいいのか分からない</t>
    <phoneticPr fontId="1"/>
  </si>
  <si>
    <t>行いたいが，時間を確保することが難しい</t>
    <phoneticPr fontId="1"/>
  </si>
  <si>
    <t>不要である</t>
    <phoneticPr fontId="1"/>
  </si>
  <si>
    <t>具体的にご記入下さい→</t>
    <rPh sb="0" eb="3">
      <t>グタイテキ</t>
    </rPh>
    <rPh sb="5" eb="7">
      <t>キニュウ</t>
    </rPh>
    <rPh sb="7" eb="8">
      <t>クダ</t>
    </rPh>
    <phoneticPr fontId="1"/>
  </si>
  <si>
    <t>2-3-B</t>
    <phoneticPr fontId="1"/>
  </si>
  <si>
    <t>学会が提示している研修目標に関する振り返りについて</t>
    <phoneticPr fontId="1"/>
  </si>
  <si>
    <t>2-3-B-1</t>
    <phoneticPr fontId="1"/>
  </si>
  <si>
    <t>定期的に行っている</t>
    <phoneticPr fontId="1"/>
  </si>
  <si>
    <t>不定期であるが行っている</t>
    <phoneticPr fontId="1"/>
  </si>
  <si>
    <t>行っていない</t>
    <rPh sb="0" eb="1">
      <t>オコナ</t>
    </rPh>
    <phoneticPr fontId="1"/>
  </si>
  <si>
    <t>2-3-B-2</t>
    <phoneticPr fontId="1"/>
  </si>
  <si>
    <t>振り返りはどのような内容をどれくらいの頻度で行っていますか？具体的にご記入下さい．</t>
    <phoneticPr fontId="1"/>
  </si>
  <si>
    <t>2-3-B-3</t>
    <phoneticPr fontId="1"/>
  </si>
  <si>
    <t>2-3-B-4</t>
    <phoneticPr fontId="1"/>
  </si>
  <si>
    <t>「振り返り」という言葉自体を知らなかった</t>
    <phoneticPr fontId="1"/>
  </si>
  <si>
    <t>貴プログラムで振り返りを行っていない理由をお答え下さい．</t>
    <phoneticPr fontId="1"/>
  </si>
  <si>
    <t>2-3-C</t>
    <phoneticPr fontId="1"/>
  </si>
  <si>
    <t>ポートフォリオの作成支援について</t>
    <phoneticPr fontId="1"/>
  </si>
  <si>
    <t>2-3-C-1</t>
    <phoneticPr fontId="1"/>
  </si>
  <si>
    <t>設けている</t>
    <rPh sb="0" eb="1">
      <t>モウ</t>
    </rPh>
    <phoneticPr fontId="1"/>
  </si>
  <si>
    <t>設けていない</t>
    <rPh sb="0" eb="1">
      <t>モウ</t>
    </rPh>
    <phoneticPr fontId="1"/>
  </si>
  <si>
    <t>2-3-C-2</t>
    <phoneticPr fontId="1"/>
  </si>
  <si>
    <t>行っている</t>
    <rPh sb="0" eb="1">
      <t>オコナ</t>
    </rPh>
    <phoneticPr fontId="1"/>
  </si>
  <si>
    <t>→ 2-3-C-4 へお進み下さい</t>
    <phoneticPr fontId="1"/>
  </si>
  <si>
    <t>2-3-C-3</t>
    <phoneticPr fontId="1"/>
  </si>
  <si>
    <t>貴プログラムではポートフォリオの作成支援はどのようにおこなっていますか？具体的にご記入下さい．</t>
    <phoneticPr fontId="1"/>
  </si>
  <si>
    <t>2-3-C-4</t>
    <phoneticPr fontId="1"/>
  </si>
  <si>
    <t>貴プログラムでポートフォリオ作成支援を行っていない理由をお教え下さい．</t>
    <phoneticPr fontId="1"/>
  </si>
  <si>
    <t>「ポートフォリオ」自体をよく知らない</t>
    <phoneticPr fontId="1"/>
  </si>
  <si>
    <t>2-3-D</t>
    <phoneticPr fontId="1"/>
  </si>
  <si>
    <t>学習ツールの整備について</t>
    <phoneticPr fontId="1"/>
  </si>
  <si>
    <t>2-3-D-1</t>
    <phoneticPr fontId="1"/>
  </si>
  <si>
    <t>貴プログラムではUpToDateやDynamedなどのエビデンスに基づいた診療を支援するための学習ツールを用意していますか？</t>
    <phoneticPr fontId="1"/>
  </si>
  <si>
    <t>用意している</t>
    <phoneticPr fontId="1"/>
  </si>
  <si>
    <t>用意していない</t>
    <rPh sb="0" eb="2">
      <t>ヨウイ</t>
    </rPh>
    <phoneticPr fontId="1"/>
  </si>
  <si>
    <t>→ 2-3-D-3 へお進み下さい</t>
    <phoneticPr fontId="1"/>
  </si>
  <si>
    <t>2-3-D-2</t>
    <phoneticPr fontId="1"/>
  </si>
  <si>
    <t>貴プログラムではどのような学習ツールをサポートしていますか？（複数回答可）</t>
  </si>
  <si>
    <t>UpToDate</t>
  </si>
  <si>
    <t>DynaMed</t>
  </si>
  <si>
    <t>MDコンサルト</t>
  </si>
  <si>
    <t>2-3-D-3</t>
    <phoneticPr fontId="1"/>
  </si>
  <si>
    <t>貴プログラムで学習ツールのサポートをしていない理由をお教え下さい．（複数回答可）</t>
    <phoneticPr fontId="1"/>
  </si>
  <si>
    <t>どのようなものを提供したらよいのか分からない</t>
    <phoneticPr fontId="1"/>
  </si>
  <si>
    <t>行いたいが経済的に難しい</t>
    <phoneticPr fontId="1"/>
  </si>
  <si>
    <t>不要である</t>
    <phoneticPr fontId="1"/>
  </si>
  <si>
    <t>2-3-E</t>
    <phoneticPr fontId="1"/>
  </si>
  <si>
    <t>2-3-E-1</t>
    <phoneticPr fontId="1"/>
  </si>
  <si>
    <t>→ 次の質問へお進み下さい</t>
    <phoneticPr fontId="1"/>
  </si>
  <si>
    <t>→ 2-3-E-3 へお進み下さい</t>
  </si>
  <si>
    <t>2-3-E-2</t>
    <phoneticPr fontId="1"/>
  </si>
  <si>
    <t>2-3-E-3</t>
    <phoneticPr fontId="1"/>
  </si>
  <si>
    <t>（複数回答可）</t>
    <phoneticPr fontId="1"/>
  </si>
  <si>
    <t>どのように行ったらよいのか分からない</t>
    <phoneticPr fontId="1"/>
  </si>
  <si>
    <t>行いたいが時間を確保することが難しい</t>
    <phoneticPr fontId="1"/>
  </si>
  <si>
    <t>2-3-F</t>
    <phoneticPr fontId="1"/>
  </si>
  <si>
    <t>研修の修了評価について</t>
    <phoneticPr fontId="1"/>
  </si>
  <si>
    <t>2-3-F-1</t>
    <phoneticPr fontId="1"/>
  </si>
  <si>
    <t>→ 2-3-F-3 へお進み下さい</t>
    <phoneticPr fontId="1"/>
  </si>
  <si>
    <t>2-3-F-2</t>
    <phoneticPr fontId="1"/>
  </si>
  <si>
    <t>2-3-F-3</t>
    <phoneticPr fontId="1"/>
  </si>
  <si>
    <t>貴プログラムで研修修了評価を行っていない理由をお教え下さい．</t>
    <phoneticPr fontId="1"/>
  </si>
  <si>
    <t>「修了評価」とは何かをよく知らない</t>
    <phoneticPr fontId="1"/>
  </si>
  <si>
    <t>個別の研修目標について</t>
    <phoneticPr fontId="1"/>
  </si>
  <si>
    <t>家庭医を特徴付ける能力</t>
    <phoneticPr fontId="1"/>
  </si>
  <si>
    <t>3-1-A</t>
    <phoneticPr fontId="1"/>
  </si>
  <si>
    <t>患者中心・家族志向の医療を提供する能力</t>
    <phoneticPr fontId="1"/>
  </si>
  <si>
    <t>3-1-A-1</t>
    <phoneticPr fontId="1"/>
  </si>
  <si>
    <t>十分できている</t>
    <rPh sb="0" eb="2">
      <t>ジュウブン</t>
    </rPh>
    <phoneticPr fontId="1"/>
  </si>
  <si>
    <t>ある程度できている</t>
    <rPh sb="2" eb="4">
      <t>テイド</t>
    </rPh>
    <phoneticPr fontId="1"/>
  </si>
  <si>
    <t>あまりできていない</t>
    <phoneticPr fontId="1"/>
  </si>
  <si>
    <t>全くできていない</t>
    <rPh sb="0" eb="1">
      <t>マッタ</t>
    </rPh>
    <phoneticPr fontId="1"/>
  </si>
  <si>
    <t>3-1-A-2</t>
    <phoneticPr fontId="1"/>
  </si>
  <si>
    <t>概念をよく知らない</t>
    <phoneticPr fontId="1"/>
  </si>
  <si>
    <t>教育する方法を知らない</t>
    <phoneticPr fontId="1"/>
  </si>
  <si>
    <t>教育のための機会を確保することが難しい</t>
    <phoneticPr fontId="1"/>
  </si>
  <si>
    <t>教育として提供する必要性を感じない</t>
    <phoneticPr fontId="1"/>
  </si>
  <si>
    <t>3-1-B</t>
    <phoneticPr fontId="1"/>
  </si>
  <si>
    <t>包括的で継続的，かつ効率的な医療を提供する能力</t>
    <phoneticPr fontId="1"/>
  </si>
  <si>
    <t>3-1-B-1</t>
    <phoneticPr fontId="1"/>
  </si>
  <si>
    <t>3-1-B-2</t>
    <phoneticPr fontId="1"/>
  </si>
  <si>
    <t>3-1-C</t>
    <phoneticPr fontId="1"/>
  </si>
  <si>
    <t>地域・コミュニティをケアする能力</t>
    <phoneticPr fontId="1"/>
  </si>
  <si>
    <t>3-1-C-2</t>
    <phoneticPr fontId="1"/>
  </si>
  <si>
    <t>3-1-C-1</t>
    <phoneticPr fontId="1"/>
  </si>
  <si>
    <t>家庭医が持つ医学的知識と技術</t>
    <phoneticPr fontId="1"/>
  </si>
  <si>
    <t>3-2-A</t>
    <phoneticPr fontId="1"/>
  </si>
  <si>
    <t>本学会の家庭医療後期研修プログラムではプライマリ・ケアの現場で遭遇する幅広い健康問題を学ぶことを研修目標として設定していますが，貴プログラムではそのような研修の機会をどの程度提供できていますか？</t>
    <phoneticPr fontId="1"/>
  </si>
  <si>
    <t>3-3</t>
    <phoneticPr fontId="1"/>
  </si>
  <si>
    <t>全ての医師が備える能力</t>
    <phoneticPr fontId="1"/>
  </si>
  <si>
    <t>3-3-A</t>
    <phoneticPr fontId="1"/>
  </si>
  <si>
    <t>臨床推論やEBM，患者や家族とのコミュニケーションなど</t>
    <phoneticPr fontId="1"/>
  </si>
  <si>
    <t>3-3-A-1</t>
    <phoneticPr fontId="1"/>
  </si>
  <si>
    <t>本学会の家庭医療後期研修プログラムでは専門家庭医の能力の重要な土台として臨床推論やEBM，患者や家族とのコミュニケーションなどを学ぶことを必修としていますが，貴プログラムではそのような研修の機会をどの程度提供できていますか？</t>
    <phoneticPr fontId="1"/>
  </si>
  <si>
    <t>3-3-A-2</t>
    <phoneticPr fontId="1"/>
  </si>
  <si>
    <t>3-3-B</t>
    <phoneticPr fontId="1"/>
  </si>
  <si>
    <t>プロフェッショナリズム</t>
    <phoneticPr fontId="1"/>
  </si>
  <si>
    <t>3-3-B-1</t>
    <phoneticPr fontId="1"/>
  </si>
  <si>
    <t>本学会の家庭医療後期研修プログラムでは専門家庭医の能力の重要な土台として「プロフェッショナリズム」を学ぶことを必修としていますが，貴プログラムではそのような研修の機会をどの程度提供できていますか？</t>
    <phoneticPr fontId="1"/>
  </si>
  <si>
    <t>3-3-B-2</t>
    <phoneticPr fontId="1"/>
  </si>
  <si>
    <t>3-3-C</t>
    <phoneticPr fontId="1"/>
  </si>
  <si>
    <t>3-3-C-1</t>
    <phoneticPr fontId="1"/>
  </si>
  <si>
    <t>本学会の家庭医療後期研修プログラムでは専門家庭医の能力の重要な土台として「組織・制度・運営に関する能力」を学ぶことを必修としていますが，貴プログラムではそのような研修の機会をどの程度提供できていますか？</t>
    <phoneticPr fontId="1"/>
  </si>
  <si>
    <t>3-3-C-2</t>
    <phoneticPr fontId="1"/>
  </si>
  <si>
    <t>3-4</t>
    <phoneticPr fontId="1"/>
  </si>
  <si>
    <t>3-4-A</t>
    <phoneticPr fontId="1"/>
  </si>
  <si>
    <t>本学会の家庭医療後期研修プログラムではあらゆる家庭医が教育者としての素養を持つことを重視し，研修目標として設定していますが，貴プログラムではそのような研修の機会をどの程度提供できていますか？</t>
    <phoneticPr fontId="1"/>
  </si>
  <si>
    <t>3-4-B</t>
    <phoneticPr fontId="1"/>
  </si>
  <si>
    <t>3-5</t>
    <phoneticPr fontId="1"/>
  </si>
  <si>
    <t>3-5-A</t>
    <phoneticPr fontId="1"/>
  </si>
  <si>
    <t>3-5-B</t>
    <phoneticPr fontId="1"/>
  </si>
  <si>
    <t>4</t>
    <phoneticPr fontId="1"/>
  </si>
  <si>
    <t>ブロックごとの研修について</t>
    <phoneticPr fontId="1"/>
  </si>
  <si>
    <t>家庭医療専門研修について</t>
    <phoneticPr fontId="1"/>
  </si>
  <si>
    <t>4-1-A</t>
    <phoneticPr fontId="1"/>
  </si>
  <si>
    <t>指導担当者と研修の目的の共有ができていますか？</t>
    <phoneticPr fontId="1"/>
  </si>
  <si>
    <t>在宅医療，包括的な医療が提供できる外来，多様な年齢（小児から高齢者まで）の患者層の診療研修，多様な問題を持つ患者の診療を提供できていますか？</t>
    <phoneticPr fontId="1"/>
  </si>
  <si>
    <t>4-1-B</t>
    <phoneticPr fontId="1"/>
  </si>
  <si>
    <t>4-1-C</t>
    <phoneticPr fontId="1"/>
  </si>
  <si>
    <t>家庭医療専門研修について問題点があればコメントをお願いします．</t>
    <phoneticPr fontId="1"/>
  </si>
  <si>
    <t>4-2</t>
    <phoneticPr fontId="1"/>
  </si>
  <si>
    <t>他科のローテート研修について</t>
    <phoneticPr fontId="1"/>
  </si>
  <si>
    <t>4-2-A</t>
    <phoneticPr fontId="1"/>
  </si>
  <si>
    <t>依頼先診療科の担当者と研修の目的の共有ができていますか？</t>
    <phoneticPr fontId="1"/>
  </si>
  <si>
    <t>4-2-B</t>
    <phoneticPr fontId="1"/>
  </si>
  <si>
    <t>家庭医に必要な研修を意識した研修を提供できていますか？</t>
    <phoneticPr fontId="1"/>
  </si>
  <si>
    <t>4-2-C</t>
    <phoneticPr fontId="1"/>
  </si>
  <si>
    <t>研修依頼先との連携について問題点があればコメントをお願いします．</t>
    <phoneticPr fontId="1"/>
  </si>
  <si>
    <t>5-1</t>
    <phoneticPr fontId="1"/>
  </si>
  <si>
    <t>貴プログラムの運営に関して，困っていることがおありでしたらご記入下さい．</t>
    <phoneticPr fontId="1"/>
  </si>
  <si>
    <t>5-2</t>
    <phoneticPr fontId="1"/>
  </si>
  <si>
    <t>本学会の後期研修プログラムの運営，指導医養成に関して，ご意見やご要望などおありでしたらご記入下さい．</t>
    <phoneticPr fontId="1"/>
  </si>
  <si>
    <t>以上です．お疲れ様でした．</t>
    <phoneticPr fontId="1"/>
  </si>
  <si>
    <t>この年次報告書の提出方法について</t>
    <rPh sb="2" eb="4">
      <t>ネンジ</t>
    </rPh>
    <rPh sb="4" eb="7">
      <t>ホウコクショ</t>
    </rPh>
    <rPh sb="8" eb="10">
      <t>テイシュツ</t>
    </rPh>
    <rPh sb="10" eb="12">
      <t>ホウホウ</t>
    </rPh>
    <phoneticPr fontId="1"/>
  </si>
  <si>
    <t>貴プログラムでオリエンテーションを行っていない理由をお教え下さい．</t>
    <rPh sb="27" eb="28">
      <t>オシ</t>
    </rPh>
    <phoneticPr fontId="1"/>
  </si>
  <si>
    <r>
      <t>→</t>
    </r>
    <r>
      <rPr>
        <b/>
        <sz val="9"/>
        <color indexed="8"/>
        <rFont val="メイリオ"/>
        <family val="3"/>
        <charset val="128"/>
      </rPr>
      <t xml:space="preserve"> 2-3-B</t>
    </r>
    <r>
      <rPr>
        <sz val="9"/>
        <color indexed="8"/>
        <rFont val="メイリオ"/>
        <family val="3"/>
        <charset val="128"/>
      </rPr>
      <t>へお進み下さい</t>
    </r>
    <rPh sb="9" eb="10">
      <t>スス</t>
    </rPh>
    <rPh sb="11" eb="12">
      <t>クダ</t>
    </rPh>
    <phoneticPr fontId="1"/>
  </si>
  <si>
    <r>
      <t>→</t>
    </r>
    <r>
      <rPr>
        <b/>
        <sz val="9"/>
        <color indexed="8"/>
        <rFont val="メイリオ"/>
        <family val="3"/>
        <charset val="128"/>
      </rPr>
      <t xml:space="preserve"> 2-3-C</t>
    </r>
    <r>
      <rPr>
        <sz val="9"/>
        <color indexed="8"/>
        <rFont val="メイリオ"/>
        <family val="3"/>
        <charset val="128"/>
      </rPr>
      <t>へお進み下さい</t>
    </r>
    <rPh sb="9" eb="10">
      <t>スス</t>
    </rPh>
    <rPh sb="11" eb="12">
      <t>クダ</t>
    </rPh>
    <phoneticPr fontId="1"/>
  </si>
  <si>
    <r>
      <t>→</t>
    </r>
    <r>
      <rPr>
        <b/>
        <sz val="9"/>
        <color indexed="8"/>
        <rFont val="メイリオ"/>
        <family val="3"/>
        <charset val="128"/>
      </rPr>
      <t xml:space="preserve"> 2-3-D</t>
    </r>
    <r>
      <rPr>
        <sz val="9"/>
        <color indexed="8"/>
        <rFont val="メイリオ"/>
        <family val="3"/>
        <charset val="128"/>
      </rPr>
      <t>へお進み下さい</t>
    </r>
    <rPh sb="9" eb="10">
      <t>スス</t>
    </rPh>
    <rPh sb="11" eb="12">
      <t>クダ</t>
    </rPh>
    <phoneticPr fontId="1"/>
  </si>
  <si>
    <r>
      <t xml:space="preserve">→ </t>
    </r>
    <r>
      <rPr>
        <b/>
        <sz val="9"/>
        <color indexed="8"/>
        <rFont val="メイリオ"/>
        <family val="3"/>
        <charset val="128"/>
      </rPr>
      <t>2-3-F</t>
    </r>
    <r>
      <rPr>
        <sz val="9"/>
        <color indexed="8"/>
        <rFont val="メイリオ"/>
        <family val="3"/>
        <charset val="128"/>
      </rPr>
      <t>へお進み下さい</t>
    </r>
    <rPh sb="9" eb="10">
      <t>スス</t>
    </rPh>
    <rPh sb="11" eb="12">
      <t>クダ</t>
    </rPh>
    <phoneticPr fontId="1"/>
  </si>
  <si>
    <r>
      <t xml:space="preserve">→ </t>
    </r>
    <r>
      <rPr>
        <b/>
        <sz val="9"/>
        <color indexed="8"/>
        <rFont val="メイリオ"/>
        <family val="3"/>
        <charset val="128"/>
      </rPr>
      <t>3</t>
    </r>
    <r>
      <rPr>
        <sz val="9"/>
        <color indexed="8"/>
        <rFont val="メイリオ"/>
        <family val="3"/>
        <charset val="128"/>
      </rPr>
      <t>へお進み下さい</t>
    </r>
    <rPh sb="5" eb="6">
      <t>スス</t>
    </rPh>
    <rPh sb="7" eb="8">
      <t>クダ</t>
    </rPh>
    <phoneticPr fontId="1"/>
  </si>
  <si>
    <r>
      <t>→</t>
    </r>
    <r>
      <rPr>
        <b/>
        <sz val="9"/>
        <color indexed="8"/>
        <rFont val="メイリオ"/>
        <family val="3"/>
        <charset val="128"/>
      </rPr>
      <t xml:space="preserve"> 3-1-B</t>
    </r>
    <r>
      <rPr>
        <sz val="9"/>
        <color indexed="8"/>
        <rFont val="メイリオ"/>
        <family val="3"/>
        <charset val="128"/>
      </rPr>
      <t>へお進み下さい</t>
    </r>
    <rPh sb="9" eb="10">
      <t>スス</t>
    </rPh>
    <rPh sb="11" eb="12">
      <t>クダ</t>
    </rPh>
    <phoneticPr fontId="1"/>
  </si>
  <si>
    <t>「患者中心・家族志向の医療を提供する能力」に関する教育の提供を「あまりできていない」「全くできていない」とお答えの方にお伺いします．その理由をお教え下さい．</t>
    <rPh sb="60" eb="61">
      <t>ウカガ</t>
    </rPh>
    <rPh sb="72" eb="73">
      <t>オシ</t>
    </rPh>
    <phoneticPr fontId="1"/>
  </si>
  <si>
    <r>
      <t>→</t>
    </r>
    <r>
      <rPr>
        <b/>
        <sz val="9"/>
        <color indexed="8"/>
        <rFont val="メイリオ"/>
        <family val="3"/>
        <charset val="128"/>
      </rPr>
      <t xml:space="preserve"> 3-1-C</t>
    </r>
    <r>
      <rPr>
        <sz val="9"/>
        <color indexed="8"/>
        <rFont val="メイリオ"/>
        <family val="3"/>
        <charset val="128"/>
      </rPr>
      <t>へお進み下さい</t>
    </r>
    <rPh sb="9" eb="10">
      <t>スス</t>
    </rPh>
    <rPh sb="11" eb="12">
      <t>クダ</t>
    </rPh>
    <phoneticPr fontId="1"/>
  </si>
  <si>
    <t>「包括的で継続的，かつ効率的な医療を提供する能力」に関する教育の提供を「あまりできていない」「全くできていない」とお答えの方に伺います．その理由をお教え下さい．</t>
    <rPh sb="63" eb="64">
      <t>ウカガ</t>
    </rPh>
    <rPh sb="74" eb="75">
      <t>オシ</t>
    </rPh>
    <phoneticPr fontId="1"/>
  </si>
  <si>
    <t>「地域・コミュニティをケアする能力」に関する教育の提供を「あまりできていない」「全くできていない」とお答えの方に伺います．その理由をお教え下さい．</t>
    <rPh sb="56" eb="57">
      <t>ウカガ</t>
    </rPh>
    <rPh sb="67" eb="68">
      <t>オシ</t>
    </rPh>
    <phoneticPr fontId="1"/>
  </si>
  <si>
    <r>
      <t xml:space="preserve">→ </t>
    </r>
    <r>
      <rPr>
        <b/>
        <sz val="9"/>
        <color indexed="8"/>
        <rFont val="メイリオ"/>
        <family val="3"/>
        <charset val="128"/>
      </rPr>
      <t>3-2</t>
    </r>
    <r>
      <rPr>
        <sz val="9"/>
        <color indexed="8"/>
        <rFont val="メイリオ"/>
        <family val="3"/>
        <charset val="128"/>
      </rPr>
      <t>へお進み下さい</t>
    </r>
    <rPh sb="7" eb="8">
      <t>スス</t>
    </rPh>
    <rPh sb="9" eb="10">
      <t>クダ</t>
    </rPh>
    <phoneticPr fontId="1"/>
  </si>
  <si>
    <t>3-2-Aで「あまりできていない」「全くできていない」とお答えの方に伺います．どのような理由で「できていない」とお考えなのでしょうか？</t>
    <rPh sb="34" eb="35">
      <t>ウカガ</t>
    </rPh>
    <phoneticPr fontId="1"/>
  </si>
  <si>
    <r>
      <t xml:space="preserve">→ </t>
    </r>
    <r>
      <rPr>
        <b/>
        <sz val="9"/>
        <color indexed="8"/>
        <rFont val="メイリオ"/>
        <family val="3"/>
        <charset val="128"/>
      </rPr>
      <t>3-3</t>
    </r>
    <r>
      <rPr>
        <sz val="9"/>
        <color indexed="8"/>
        <rFont val="メイリオ"/>
        <family val="3"/>
        <charset val="128"/>
      </rPr>
      <t>へお進み下さい</t>
    </r>
    <rPh sb="7" eb="8">
      <t>スス</t>
    </rPh>
    <rPh sb="9" eb="10">
      <t>クダ</t>
    </rPh>
    <phoneticPr fontId="1"/>
  </si>
  <si>
    <r>
      <t xml:space="preserve">→ </t>
    </r>
    <r>
      <rPr>
        <b/>
        <sz val="9"/>
        <color indexed="8"/>
        <rFont val="メイリオ"/>
        <family val="3"/>
        <charset val="128"/>
      </rPr>
      <t>3-3-B</t>
    </r>
    <r>
      <rPr>
        <sz val="9"/>
        <color indexed="8"/>
        <rFont val="メイリオ"/>
        <family val="3"/>
        <charset val="128"/>
      </rPr>
      <t>へお進み下さい</t>
    </r>
    <rPh sb="9" eb="10">
      <t>スス</t>
    </rPh>
    <rPh sb="11" eb="12">
      <t>クダ</t>
    </rPh>
    <phoneticPr fontId="1"/>
  </si>
  <si>
    <t>3-3-A-1 で「あまりできていない」「全くできていない」とお答えの方に伺います．どのような理由で「できていない」とお考えなのでしょうか？</t>
    <rPh sb="37" eb="38">
      <t>ウカガ</t>
    </rPh>
    <phoneticPr fontId="1"/>
  </si>
  <si>
    <r>
      <t xml:space="preserve">→ </t>
    </r>
    <r>
      <rPr>
        <b/>
        <sz val="9"/>
        <color indexed="8"/>
        <rFont val="メイリオ"/>
        <family val="3"/>
        <charset val="128"/>
      </rPr>
      <t>3-3-C</t>
    </r>
    <r>
      <rPr>
        <sz val="9"/>
        <color indexed="8"/>
        <rFont val="メイリオ"/>
        <family val="3"/>
        <charset val="128"/>
      </rPr>
      <t>へお進み下さい</t>
    </r>
    <rPh sb="9" eb="10">
      <t>スス</t>
    </rPh>
    <rPh sb="11" eb="12">
      <t>クダ</t>
    </rPh>
    <phoneticPr fontId="1"/>
  </si>
  <si>
    <t>3-3-B-1 で「あまりできていない」「全くできていない」とお答えの方に伺います．どのような理由で「できていない」とお考えなのでしょうか？</t>
    <rPh sb="37" eb="38">
      <t>ウカガ</t>
    </rPh>
    <phoneticPr fontId="1"/>
  </si>
  <si>
    <r>
      <t xml:space="preserve">→ </t>
    </r>
    <r>
      <rPr>
        <b/>
        <sz val="9"/>
        <color indexed="8"/>
        <rFont val="メイリオ"/>
        <family val="3"/>
        <charset val="128"/>
      </rPr>
      <t>3-4</t>
    </r>
    <r>
      <rPr>
        <sz val="9"/>
        <color indexed="8"/>
        <rFont val="メイリオ"/>
        <family val="3"/>
        <charset val="128"/>
      </rPr>
      <t>へお進み下さい</t>
    </r>
    <rPh sb="7" eb="8">
      <t>スス</t>
    </rPh>
    <rPh sb="9" eb="10">
      <t>クダ</t>
    </rPh>
    <phoneticPr fontId="1"/>
  </si>
  <si>
    <t>3-3-C-1 で「あまりできていない」「全くできていない」とお答えの方に伺います．どのような理由で「できていない」とお考えなのでしょうか？</t>
    <rPh sb="37" eb="38">
      <t>ウカガ</t>
    </rPh>
    <phoneticPr fontId="1"/>
  </si>
  <si>
    <r>
      <t xml:space="preserve">→ </t>
    </r>
    <r>
      <rPr>
        <b/>
        <sz val="9"/>
        <color indexed="8"/>
        <rFont val="メイリオ"/>
        <family val="3"/>
        <charset val="128"/>
      </rPr>
      <t>3-5</t>
    </r>
    <r>
      <rPr>
        <sz val="9"/>
        <color indexed="8"/>
        <rFont val="メイリオ"/>
        <family val="3"/>
        <charset val="128"/>
      </rPr>
      <t>へお進み下さい</t>
    </r>
    <rPh sb="7" eb="8">
      <t>スス</t>
    </rPh>
    <rPh sb="9" eb="10">
      <t>クダ</t>
    </rPh>
    <phoneticPr fontId="1"/>
  </si>
  <si>
    <t>教育についての研修機会の提供を「あまりできていない」「全くできていない」とお答えの方に伺います．どのような理由で「できていない」とお考えなのでしょうか？</t>
    <rPh sb="43" eb="44">
      <t>ウカガ</t>
    </rPh>
    <phoneticPr fontId="1"/>
  </si>
  <si>
    <r>
      <t>→</t>
    </r>
    <r>
      <rPr>
        <b/>
        <sz val="9"/>
        <color indexed="8"/>
        <rFont val="メイリオ"/>
        <family val="3"/>
        <charset val="128"/>
      </rPr>
      <t xml:space="preserve"> 4</t>
    </r>
    <r>
      <rPr>
        <sz val="9"/>
        <color indexed="8"/>
        <rFont val="メイリオ"/>
        <family val="3"/>
        <charset val="128"/>
      </rPr>
      <t>へお進み下さい</t>
    </r>
    <rPh sb="5" eb="6">
      <t>スス</t>
    </rPh>
    <rPh sb="7" eb="8">
      <t>クダ</t>
    </rPh>
    <phoneticPr fontId="1"/>
  </si>
  <si>
    <t>研究についての研修機会の提供を「あまりできていない」「全くできていない」とお答えの方に伺います．どのような理由で「できていない」とお考えなのでしょうか？</t>
    <rPh sb="0" eb="2">
      <t>ケンキュウ</t>
    </rPh>
    <rPh sb="43" eb="44">
      <t>ウカガ</t>
    </rPh>
    <phoneticPr fontId="1"/>
  </si>
  <si>
    <t>「はい」とお答えの方に伺います．その管理組織はどのような活動を行っていますか？</t>
    <rPh sb="6" eb="7">
      <t>コタ</t>
    </rPh>
    <rPh sb="9" eb="10">
      <t>カタ</t>
    </rPh>
    <rPh sb="11" eb="12">
      <t>ウカガ</t>
    </rPh>
    <phoneticPr fontId="1"/>
  </si>
  <si>
    <t>PG名称</t>
    <rPh sb="2" eb="4">
      <t>メイショウ</t>
    </rPh>
    <phoneticPr fontId="1"/>
  </si>
  <si>
    <t>PG責任者</t>
    <rPh sb="2" eb="5">
      <t>セキニンシャ</t>
    </rPh>
    <phoneticPr fontId="1"/>
  </si>
  <si>
    <t>所属</t>
    <rPh sb="0" eb="2">
      <t>ショゾク</t>
    </rPh>
    <phoneticPr fontId="1"/>
  </si>
  <si>
    <t>所属数</t>
    <rPh sb="0" eb="2">
      <t>ショゾク</t>
    </rPh>
    <rPh sb="2" eb="3">
      <t>スウ</t>
    </rPh>
    <phoneticPr fontId="1"/>
  </si>
  <si>
    <t>延長</t>
    <rPh sb="0" eb="2">
      <t>エンチョウ</t>
    </rPh>
    <phoneticPr fontId="1"/>
  </si>
  <si>
    <t>中断</t>
    <rPh sb="0" eb="2">
      <t>チュウダン</t>
    </rPh>
    <phoneticPr fontId="1"/>
  </si>
  <si>
    <t>21A記</t>
    <rPh sb="3" eb="4">
      <t>キ</t>
    </rPh>
    <phoneticPr fontId="1"/>
  </si>
  <si>
    <t>22B記</t>
    <rPh sb="3" eb="4">
      <t>キ</t>
    </rPh>
    <phoneticPr fontId="1"/>
  </si>
  <si>
    <t>23A3他</t>
    <rPh sb="4" eb="5">
      <t>タ</t>
    </rPh>
    <phoneticPr fontId="1"/>
  </si>
  <si>
    <t>23C4他</t>
    <rPh sb="4" eb="5">
      <t>タ</t>
    </rPh>
    <phoneticPr fontId="1"/>
  </si>
  <si>
    <t>23D2他</t>
    <rPh sb="4" eb="5">
      <t>タ</t>
    </rPh>
    <phoneticPr fontId="1"/>
  </si>
  <si>
    <t>23D3他</t>
    <rPh sb="4" eb="5">
      <t>タ</t>
    </rPh>
    <phoneticPr fontId="1"/>
  </si>
  <si>
    <t>23E3他</t>
    <rPh sb="4" eb="5">
      <t>タ</t>
    </rPh>
    <phoneticPr fontId="1"/>
  </si>
  <si>
    <t>23F3他</t>
    <rPh sb="4" eb="5">
      <t>タ</t>
    </rPh>
    <phoneticPr fontId="1"/>
  </si>
  <si>
    <t>人</t>
    <rPh sb="0" eb="1">
      <t>ニン</t>
    </rPh>
    <phoneticPr fontId="5"/>
  </si>
  <si>
    <t>2年目</t>
    <rPh sb="1" eb="3">
      <t>ネンメ</t>
    </rPh>
    <phoneticPr fontId="5"/>
  </si>
  <si>
    <t>3年目</t>
    <rPh sb="1" eb="3">
      <t>ネンメ</t>
    </rPh>
    <phoneticPr fontId="5"/>
  </si>
  <si>
    <t>4年目</t>
    <rPh sb="1" eb="3">
      <t>ネンメ</t>
    </rPh>
    <phoneticPr fontId="5"/>
  </si>
  <si>
    <t>5年目</t>
    <rPh sb="1" eb="3">
      <t>ネンメ</t>
    </rPh>
    <phoneticPr fontId="5"/>
  </si>
  <si>
    <t>延長研修中</t>
    <rPh sb="0" eb="2">
      <t>エンチョウ</t>
    </rPh>
    <rPh sb="2" eb="5">
      <t>ケンシュウチュウ</t>
    </rPh>
    <phoneticPr fontId="5"/>
  </si>
  <si>
    <t>その管理組織はどのような活動を行っていますか？</t>
  </si>
  <si>
    <t>本学会が開催している指導医養成ワークショップへの満足度</t>
    <phoneticPr fontId="1"/>
  </si>
  <si>
    <t>オリエンテーションを行っていない理由</t>
    <phoneticPr fontId="1"/>
  </si>
  <si>
    <t>研修プログラムの管理･運営のための委員会などを組織</t>
    <phoneticPr fontId="1"/>
  </si>
  <si>
    <t>指導医が指導医としての研修を受けることを保証</t>
    <phoneticPr fontId="5"/>
  </si>
  <si>
    <t>指導医養成ワークショップへの意見・要望</t>
    <rPh sb="17" eb="19">
      <t>ヨウボウ</t>
    </rPh>
    <phoneticPr fontId="1"/>
  </si>
  <si>
    <t>どのようなオリエンテーションを実施しているか，期間や内容など具体的に</t>
    <phoneticPr fontId="5"/>
  </si>
  <si>
    <t>振り返りはどのような内容をどれくらいの頻度で</t>
    <phoneticPr fontId="1"/>
  </si>
  <si>
    <t>ポートフォリオ作成支援を行っていない理由</t>
    <phoneticPr fontId="1"/>
  </si>
  <si>
    <t>エビデンスに基づいた診療を支援するための学習ツール</t>
    <phoneticPr fontId="1"/>
  </si>
  <si>
    <t>（</t>
    <phoneticPr fontId="5"/>
  </si>
  <si>
    <t>）</t>
    <phoneticPr fontId="5"/>
  </si>
  <si>
    <t>学習ツールのサポートをしていない理由</t>
    <phoneticPr fontId="1"/>
  </si>
  <si>
    <t>ポートフォリオの作成支援はどのように</t>
    <phoneticPr fontId="1"/>
  </si>
  <si>
    <t>研修修了評価を行っていない理由</t>
    <phoneticPr fontId="1"/>
  </si>
  <si>
    <t>「あまりできていない」「全くできていない」の理由</t>
    <phoneticPr fontId="1"/>
  </si>
  <si>
    <t>「あまりできていない」「全くできていない」の理由</t>
    <phoneticPr fontId="1"/>
  </si>
  <si>
    <t>これらの研修の機会の提供</t>
    <phoneticPr fontId="1"/>
  </si>
  <si>
    <t>「あまりできていない」「全くできていない」の理由</t>
    <phoneticPr fontId="1"/>
  </si>
  <si>
    <t>これの研修の機会の提供</t>
    <phoneticPr fontId="1"/>
  </si>
  <si>
    <t>「あまりできていない」「全くできていない」の理由</t>
    <phoneticPr fontId="1"/>
  </si>
  <si>
    <t>組織・制度・運営に関する能力</t>
    <phoneticPr fontId="1"/>
  </si>
  <si>
    <t>組織・制度・運営に関する能力</t>
    <phoneticPr fontId="1"/>
  </si>
  <si>
    <t>これらの研修の機会の提供</t>
    <phoneticPr fontId="1"/>
  </si>
  <si>
    <t>教育者としての素養を持つ研修の機会の提供</t>
    <phoneticPr fontId="1"/>
  </si>
  <si>
    <t>臨床研究の基礎を学ぶ研修の機会の提供</t>
    <phoneticPr fontId="1"/>
  </si>
  <si>
    <t>指導担当者と研修の目的の共有</t>
    <phoneticPr fontId="1"/>
  </si>
  <si>
    <t>在宅医療，包括的な医療が提供できる外来，多様な年齢（小児から高齢者まで）の患者層の診療研修，多様な問題を持つ患者の診療の提供</t>
    <phoneticPr fontId="1"/>
  </si>
  <si>
    <t>家庭医療専門研修について問題点</t>
    <phoneticPr fontId="1"/>
  </si>
  <si>
    <t>依頼先診療科の担当者と研修の目的の共有</t>
    <phoneticPr fontId="1"/>
  </si>
  <si>
    <t>家庭医に必要な研修を意識した研修の提供</t>
    <phoneticPr fontId="1"/>
  </si>
  <si>
    <t>プログラムの運営に関して，困っていること</t>
    <phoneticPr fontId="1"/>
  </si>
  <si>
    <t>本学会の後期研修プログラムの運営，指導医養成に関して，意見や要望など</t>
    <phoneticPr fontId="1"/>
  </si>
  <si>
    <t>プログラム名称</t>
    <rPh sb="5" eb="7">
      <t>メイショウ</t>
    </rPh>
    <phoneticPr fontId="1"/>
  </si>
  <si>
    <r>
      <rPr>
        <b/>
        <sz val="10"/>
        <color indexed="8"/>
        <rFont val="メイリオ"/>
        <family val="3"/>
        <charset val="128"/>
      </rPr>
      <t>提出方法：</t>
    </r>
    <r>
      <rPr>
        <sz val="10"/>
        <color indexed="8"/>
        <rFont val="メイリオ"/>
        <family val="3"/>
        <charset val="128"/>
      </rPr>
      <t>メール添付</t>
    </r>
    <rPh sb="0" eb="2">
      <t>テイシュツ</t>
    </rPh>
    <rPh sb="2" eb="4">
      <t>ホウホウ</t>
    </rPh>
    <rPh sb="8" eb="10">
      <t>テンプ</t>
    </rPh>
    <phoneticPr fontId="1"/>
  </si>
  <si>
    <t>日本プライマリ･ケア連合学会</t>
    <phoneticPr fontId="5"/>
  </si>
  <si>
    <t>―</t>
    <phoneticPr fontId="1"/>
  </si>
  <si>
    <t>｜</t>
    <phoneticPr fontId="1"/>
  </si>
  <si>
    <r>
      <t>　報告書は以下の項目について入力頂きます．最後まで漏れのないようにお願いいたします．回答によって次の設問をスキップする場合があり，設問番号の背景に色（</t>
    </r>
    <r>
      <rPr>
        <sz val="9"/>
        <color indexed="29"/>
        <rFont val="メイリオ"/>
        <family val="3"/>
        <charset val="128"/>
      </rPr>
      <t>■</t>
    </r>
    <r>
      <rPr>
        <sz val="9"/>
        <color indexed="31"/>
        <rFont val="メイリオ"/>
        <family val="3"/>
        <charset val="128"/>
      </rPr>
      <t>■</t>
    </r>
    <r>
      <rPr>
        <sz val="9"/>
        <color indexed="46"/>
        <rFont val="メイリオ"/>
        <family val="3"/>
        <charset val="128"/>
      </rPr>
      <t>■</t>
    </r>
    <r>
      <rPr>
        <sz val="9"/>
        <color indexed="8"/>
        <rFont val="メイリオ"/>
        <family val="3"/>
        <charset val="128"/>
      </rPr>
      <t>）を付けて誘導しています．提出方法はこの報告書の最後でご説明いたします．</t>
    </r>
    <rPh sb="1" eb="4">
      <t>ホウコクショ</t>
    </rPh>
    <rPh sb="5" eb="7">
      <t>イカ</t>
    </rPh>
    <rPh sb="8" eb="10">
      <t>コウモク</t>
    </rPh>
    <rPh sb="14" eb="16">
      <t>ニュウリョク</t>
    </rPh>
    <rPh sb="16" eb="17">
      <t>イタダ</t>
    </rPh>
    <rPh sb="21" eb="23">
      <t>サイゴ</t>
    </rPh>
    <rPh sb="25" eb="26">
      <t>モ</t>
    </rPh>
    <rPh sb="34" eb="35">
      <t>ネガ</t>
    </rPh>
    <rPh sb="42" eb="44">
      <t>カイトウ</t>
    </rPh>
    <rPh sb="48" eb="49">
      <t>ツギ</t>
    </rPh>
    <rPh sb="50" eb="52">
      <t>セツモン</t>
    </rPh>
    <rPh sb="59" eb="61">
      <t>バアイ</t>
    </rPh>
    <rPh sb="65" eb="67">
      <t>セツモン</t>
    </rPh>
    <rPh sb="67" eb="69">
      <t>バンゴウ</t>
    </rPh>
    <rPh sb="70" eb="72">
      <t>ハイケイ</t>
    </rPh>
    <rPh sb="73" eb="74">
      <t>イロ</t>
    </rPh>
    <rPh sb="80" eb="81">
      <t>ツ</t>
    </rPh>
    <rPh sb="83" eb="85">
      <t>ユウドウ</t>
    </rPh>
    <rPh sb="91" eb="93">
      <t>テイシュツ</t>
    </rPh>
    <rPh sb="93" eb="95">
      <t>ホウホウ</t>
    </rPh>
    <rPh sb="98" eb="101">
      <t>ホウコクショ</t>
    </rPh>
    <rPh sb="102" eb="104">
      <t>サイゴ</t>
    </rPh>
    <rPh sb="106" eb="108">
      <t>セツメイ</t>
    </rPh>
    <phoneticPr fontId="1"/>
  </si>
  <si>
    <t>3-2</t>
    <phoneticPr fontId="1"/>
  </si>
  <si>
    <t>家庭医が持つ医学的知識と技術</t>
    <phoneticPr fontId="1"/>
  </si>
  <si>
    <t>3-2-A</t>
    <phoneticPr fontId="1"/>
  </si>
  <si>
    <t>プライマリ・ケアの現場で遭遇する幅広い健康問題を学ぶ研修の機会の提供</t>
    <rPh sb="32" eb="34">
      <t>テイキョウ</t>
    </rPh>
    <phoneticPr fontId="1"/>
  </si>
  <si>
    <t>3-2-B</t>
    <phoneticPr fontId="1"/>
  </si>
  <si>
    <r>
      <rPr>
        <b/>
        <sz val="10"/>
        <color indexed="8"/>
        <rFont val="メイリオ"/>
        <family val="3"/>
        <charset val="128"/>
      </rPr>
      <t>提出先：</t>
    </r>
    <r>
      <rPr>
        <sz val="10"/>
        <color indexed="8"/>
        <rFont val="メイリオ"/>
        <family val="3"/>
        <charset val="128"/>
      </rPr>
      <t>jpca@a-youme.jp　　メールのタイトルを '</t>
    </r>
    <r>
      <rPr>
        <b/>
        <sz val="10"/>
        <color indexed="8"/>
        <rFont val="メイリオ"/>
        <family val="3"/>
        <charset val="128"/>
      </rPr>
      <t>年次報告書（プログラム責任者名）</t>
    </r>
    <r>
      <rPr>
        <sz val="10"/>
        <color indexed="8"/>
        <rFont val="メイリオ"/>
        <family val="3"/>
        <charset val="128"/>
      </rPr>
      <t>'として下さい。</t>
    </r>
    <rPh sb="32" eb="34">
      <t>ネンジ</t>
    </rPh>
    <rPh sb="34" eb="37">
      <t>ホウコクショ</t>
    </rPh>
    <rPh sb="43" eb="46">
      <t>セキニンシャ</t>
    </rPh>
    <rPh sb="46" eb="47">
      <t>メイ</t>
    </rPh>
    <rPh sb="52" eb="53">
      <t>クダ</t>
    </rPh>
    <phoneticPr fontId="1"/>
  </si>
  <si>
    <t>人,</t>
    <rPh sb="0" eb="1">
      <t>ニン</t>
    </rPh>
    <phoneticPr fontId="5"/>
  </si>
  <si>
    <t>（Ver.1プログラム責任者記入用）</t>
    <phoneticPr fontId="1"/>
  </si>
  <si>
    <r>
      <rPr>
        <b/>
        <sz val="10"/>
        <color indexed="8"/>
        <rFont val="メイリオ"/>
        <family val="3"/>
        <charset val="128"/>
      </rPr>
      <t>提出時ファイル名：</t>
    </r>
    <r>
      <rPr>
        <sz val="10"/>
        <color indexed="8"/>
        <rFont val="メイリオ"/>
        <family val="3"/>
        <charset val="128"/>
      </rPr>
      <t>(半角数字英大文字で'1D')(都道府県名)_(プログラム名（適宜短縮可）)</t>
    </r>
    <rPh sb="0" eb="2">
      <t>テイシュツ</t>
    </rPh>
    <rPh sb="2" eb="3">
      <t>ジ</t>
    </rPh>
    <rPh sb="7" eb="8">
      <t>メイ</t>
    </rPh>
    <rPh sb="12" eb="14">
      <t>スウジ</t>
    </rPh>
    <rPh sb="14" eb="15">
      <t>エイ</t>
    </rPh>
    <phoneticPr fontId="1"/>
  </si>
  <si>
    <t>例</t>
    <rPh sb="0" eb="1">
      <t>レイ</t>
    </rPh>
    <phoneticPr fontId="1"/>
  </si>
  <si>
    <t>1D東京_神田家庭医総合医プログラム.xls</t>
    <phoneticPr fontId="1"/>
  </si>
  <si>
    <t>家庭医療・総合診療系の医学雑誌（BMJ，NEJM，AFP，総合診療（旧誌名JIM），治療など）</t>
    <rPh sb="29" eb="33">
      <t>ソウゴウシンリョウ</t>
    </rPh>
    <rPh sb="34" eb="35">
      <t>キュウ</t>
    </rPh>
    <rPh sb="35" eb="37">
      <t>シメイ</t>
    </rPh>
    <phoneticPr fontId="1"/>
  </si>
  <si>
    <t>（研修は貴プログラム独自のものでも学会の講習会など外部のものでもよい）</t>
    <rPh sb="20" eb="23">
      <t>コウシュウカイ</t>
    </rPh>
    <phoneticPr fontId="1"/>
  </si>
  <si>
    <t>本学会が開催している指導医養成講習会への満足度をお答え下さい．</t>
    <rPh sb="15" eb="18">
      <t>コウシュウカイ</t>
    </rPh>
    <phoneticPr fontId="1"/>
  </si>
  <si>
    <t>指導医養成講習会へのご意見・要望がありましたら自由にご記入下さい．</t>
    <rPh sb="5" eb="8">
      <t>コウシュウカイ</t>
    </rPh>
    <phoneticPr fontId="1"/>
  </si>
  <si>
    <t>プログラム認定番号</t>
    <rPh sb="5" eb="7">
      <t>ニンテイ</t>
    </rPh>
    <rPh sb="7" eb="9">
      <t>バンゴウ</t>
    </rPh>
    <phoneticPr fontId="1"/>
  </si>
  <si>
    <t>所属地域ブロック</t>
    <rPh sb="0" eb="2">
      <t>ショゾク</t>
    </rPh>
    <rPh sb="2" eb="4">
      <t>チイキ</t>
    </rPh>
    <phoneticPr fontId="1"/>
  </si>
  <si>
    <t>PG認定番号</t>
    <rPh sb="2" eb="4">
      <t>ニンテイ</t>
    </rPh>
    <rPh sb="4" eb="6">
      <t>バンゴウ</t>
    </rPh>
    <phoneticPr fontId="1"/>
  </si>
  <si>
    <t>地域</t>
    <rPh sb="0" eb="2">
      <t>チイキ</t>
    </rPh>
    <phoneticPr fontId="1"/>
  </si>
  <si>
    <t>所属地域ブロック</t>
    <rPh sb="0" eb="4">
      <t>ショゾクチイキ</t>
    </rPh>
    <phoneticPr fontId="5"/>
  </si>
  <si>
    <t>今年度所属の専攻医について（休止※1中の研修医も含めて下さい）</t>
  </si>
  <si>
    <t>所属専攻医</t>
    <rPh sb="0" eb="2">
      <t>ショゾク</t>
    </rPh>
    <phoneticPr fontId="1"/>
  </si>
  <si>
    <t>今年度内に研修を中断※3した専攻医</t>
  </si>
  <si>
    <t>貴プログラムでは新入の家庭医療専攻医に対して家庭医療後期研修に関するオリエンテーションを実施していますか？</t>
  </si>
  <si>
    <t>貴プログラムでは学会が提示している研修目標に関して，専攻医と指導医との定期的な振り返りを実施していますか？</t>
  </si>
  <si>
    <t>貴プログラムでは専攻医が研修中にポートフォリオを作成していくよう，ブロック毎や１年毎などにチェックする仕組みを設けていますか？</t>
    <rPh sb="41" eb="42">
      <t>ゴト</t>
    </rPh>
    <phoneticPr fontId="1"/>
  </si>
  <si>
    <t>貴プログラムでは専攻医のポートフォリオ作成支援を行っていますか？</t>
  </si>
  <si>
    <t>専攻医の教育を目的とした症例カンファレンスについて</t>
  </si>
  <si>
    <t>貴プログラムでは専攻医の教育を目的とした症例カンファレンスを行っていますか？</t>
  </si>
  <si>
    <t>貴プログラムでは専攻医の教育を目的とした症例カンファレンスをどのように実施していますか？具体的にご記入下さい．</t>
  </si>
  <si>
    <t>貴プログラムで専攻医の教育を目的とした症例カンファレンスを行っていない理由をお教え下さい．</t>
  </si>
  <si>
    <t>貴プログラムでは専攻医の研修修了評価を行っていますか？</t>
  </si>
  <si>
    <t>貴プログラムでは専攻医の研修修了評価をどのようにおこなっていますか？具体的にご記入下さい．</t>
  </si>
  <si>
    <t>貴プログラムでは「患者中心・家族志向の医療を提供する能力」に関する教育を専攻医に十分提供できていますか？</t>
  </si>
  <si>
    <t>貴プログラムでは「包括的で継続的，かつ効率的な医療を提供する能力」に関する教育を専攻医に十分提供できていますか？</t>
  </si>
  <si>
    <t>貴プログラムでは「地域・コミュニティをケアする能力」に関する教育を専攻医に十分提供できていますか？</t>
  </si>
  <si>
    <t>本学会の家庭医療後期研修プログラムではプライマリ・ケア領域の良質の研究が本学会から多く発信されていくことを期待して，専攻医が臨床研究の基礎を学ぶことを研修目標として設定していますが，貴プログラムではそのような研修の機会をどの程度提供できていますか？</t>
  </si>
  <si>
    <t>今年度内に研修を中断した専攻医</t>
  </si>
  <si>
    <t>新入の家庭医療専攻医に対して家庭医療後期研修に関するオリエンテーションを実施</t>
  </si>
  <si>
    <t>学会が提示している研修目標に関して，専攻医と指導医との定期的な振り返りを実施</t>
  </si>
  <si>
    <t>専攻医が研修中にポートフォリオを作成していくよう,ブロック毎や１年毎などにチェックする仕組みを</t>
    <rPh sb="33" eb="34">
      <t>ゴト</t>
    </rPh>
    <phoneticPr fontId="1"/>
  </si>
  <si>
    <t>専攻医のポートフォリオ作成支援</t>
  </si>
  <si>
    <t>専攻医の教育を目的とした症例カンファレンス</t>
  </si>
  <si>
    <t>専攻医の教育を目的とした症例カンファレンスをどのように実施</t>
  </si>
  <si>
    <t>専攻医の教育を目的とした症例カンファレンスを行っていない理由</t>
  </si>
  <si>
    <t>専攻医の研修修了評価</t>
  </si>
  <si>
    <t>専攻医の研修修了評価をどのように</t>
  </si>
  <si>
    <t>これに関する教育を専攻医に提供</t>
  </si>
  <si>
    <t>今年度所属の専攻医数について</t>
  </si>
  <si>
    <t>今年度所属の専攻医について（休止※1中の専攻医も含めて下さい）</t>
  </si>
  <si>
    <t>→ 2-3-B-3へお進み下さい</t>
    <rPh sb="11" eb="12">
      <t>スス</t>
    </rPh>
    <rPh sb="13" eb="14">
      <t>クダ</t>
    </rPh>
    <phoneticPr fontId="1"/>
  </si>
  <si>
    <t>研修ローテート順序の変更</t>
  </si>
  <si>
    <t>研修期間の延長・短縮</t>
  </si>
  <si>
    <t>研修施設の変更</t>
  </si>
  <si>
    <t>研修経験症例数の減少</t>
  </si>
  <si>
    <t>カンファレンスの減少</t>
  </si>
  <si>
    <t>振り返りの機会の減少</t>
  </si>
  <si>
    <t>ポートフォリオ記載の困難</t>
  </si>
  <si>
    <t>専攻医の横のつながりの減少</t>
  </si>
  <si>
    <t>専攻医の体調・メンタル不調</t>
  </si>
  <si>
    <t>オンラインでのカンファレンス（振り返り）の増加</t>
  </si>
  <si>
    <t>専攻医が担当した患者さんのCOVID-19に関連した変化</t>
  </si>
  <si>
    <t>COVID-19流行の影響について</t>
    <phoneticPr fontId="1"/>
  </si>
  <si>
    <t>5-1-A</t>
    <phoneticPr fontId="1"/>
  </si>
  <si>
    <t>今年度COVID-19流行によって，貴プログラムの運用にとって影響・支障はありましたか？</t>
    <phoneticPr fontId="1"/>
  </si>
  <si>
    <t>なかった</t>
    <phoneticPr fontId="1"/>
  </si>
  <si>
    <r>
      <t xml:space="preserve">→ </t>
    </r>
    <r>
      <rPr>
        <b/>
        <sz val="9"/>
        <color indexed="8"/>
        <rFont val="メイリオ"/>
        <family val="3"/>
        <charset val="128"/>
      </rPr>
      <t>5-2</t>
    </r>
    <r>
      <rPr>
        <sz val="9"/>
        <color indexed="8"/>
        <rFont val="メイリオ"/>
        <family val="3"/>
        <charset val="128"/>
      </rPr>
      <t>へお進み下さい</t>
    </r>
    <rPh sb="7" eb="8">
      <t>スス</t>
    </rPh>
    <rPh sb="9" eb="10">
      <t>クダ</t>
    </rPh>
    <phoneticPr fontId="1"/>
  </si>
  <si>
    <t>あった</t>
    <phoneticPr fontId="1"/>
  </si>
  <si>
    <t>→次の質問へお進みください</t>
    <rPh sb="1" eb="2">
      <t>ツギ</t>
    </rPh>
    <rPh sb="3" eb="5">
      <t>シツモン</t>
    </rPh>
    <rPh sb="7" eb="8">
      <t>スス</t>
    </rPh>
    <phoneticPr fontId="1"/>
  </si>
  <si>
    <t>5-1-B</t>
    <phoneticPr fontId="1"/>
  </si>
  <si>
    <t>貴プログラムで起こったCOVID-19の影響について教えてください．（複数回答可）</t>
    <phoneticPr fontId="1"/>
  </si>
  <si>
    <t>その他</t>
    <phoneticPr fontId="1"/>
  </si>
  <si>
    <t>なるべく具体的に→</t>
    <rPh sb="4" eb="7">
      <t>グタイテキ</t>
    </rPh>
    <phoneticPr fontId="1"/>
  </si>
  <si>
    <t>5-3</t>
    <phoneticPr fontId="1"/>
  </si>
  <si>
    <t>51B-2</t>
  </si>
  <si>
    <t>51B-3</t>
  </si>
  <si>
    <t>51B-4</t>
  </si>
  <si>
    <t>51B-5</t>
  </si>
  <si>
    <t>51B-6</t>
  </si>
  <si>
    <t>51B-7</t>
  </si>
  <si>
    <t>51B-8</t>
  </si>
  <si>
    <t>51B-9</t>
  </si>
  <si>
    <t>51B-10</t>
  </si>
  <si>
    <t>51B-11</t>
  </si>
  <si>
    <t>51B-12</t>
  </si>
  <si>
    <t>51B-12他</t>
    <rPh sb="6" eb="7">
      <t>タ</t>
    </rPh>
    <phoneticPr fontId="1"/>
  </si>
  <si>
    <t>　年次報告書は，本学会認定の家庭医療後期研修プログラムにおける研修指導の現状把握と教育の質向上を目的として提出して頂くものです．結果は (1)本学会からプログラム責任者の皆様への個別のフィードバックと改善へ向けた支援，(2)本学会におけるプログラム認定制度や指導医養成プログラムの改善に利用します．また，報告書の内容を集計して統計データとして公表することがあります.</t>
    <phoneticPr fontId="1"/>
  </si>
  <si>
    <t>Ver.1 所属専攻医</t>
    <rPh sb="6" eb="8">
      <t>ショゾク</t>
    </rPh>
    <phoneticPr fontId="1"/>
  </si>
  <si>
    <t>認定家庭医療後期研修プログラム 2021年度年次報告書</t>
    <phoneticPr fontId="1"/>
  </si>
  <si>
    <t>5-4</t>
    <phoneticPr fontId="1"/>
  </si>
  <si>
    <t>家庭医療後期研修プログラム Ver.1は2023年3月末日（1年後）で廃止となります. 現在貴プログラムに所属している専攻医の修了の見込みはいかがでしょうか？</t>
    <phoneticPr fontId="1"/>
  </si>
  <si>
    <t>（修了見込みがない場合は，新家庭医療専門研修プログラムに移って研修終了を目指していただくことを検討しています：添付ファイルをご確認ください．）</t>
    <phoneticPr fontId="1"/>
  </si>
  <si>
    <t>全員プログラム廃止までに修了見込み</t>
    <phoneticPr fontId="1"/>
  </si>
  <si>
    <t>5-2</t>
    <phoneticPr fontId="5"/>
  </si>
  <si>
    <t>専攻医のプログラム廃止（2023年3月末日）までの修了見込み</t>
    <rPh sb="0" eb="3">
      <t>センコウイ</t>
    </rPh>
    <rPh sb="9" eb="11">
      <t>ハイシ</t>
    </rPh>
    <rPh sb="16" eb="17">
      <t>ネン</t>
    </rPh>
    <rPh sb="18" eb="20">
      <t>ガツマツ</t>
    </rPh>
    <rPh sb="20" eb="21">
      <t>ジツ</t>
    </rPh>
    <rPh sb="25" eb="27">
      <t>シュウリョウ</t>
    </rPh>
    <rPh sb="27" eb="29">
      <t>ミコ</t>
    </rPh>
    <phoneticPr fontId="5"/>
  </si>
  <si>
    <t>プログラム廃止までに修了できない可能性のある専攻医がいる</t>
    <phoneticPr fontId="1"/>
  </si>
  <si>
    <t>→</t>
    <phoneticPr fontId="1"/>
  </si>
  <si>
    <r>
      <t>提出期限：</t>
    </r>
    <r>
      <rPr>
        <sz val="10"/>
        <color indexed="8"/>
        <rFont val="メイリオ"/>
        <family val="3"/>
        <charset val="128"/>
      </rPr>
      <t>2022年3月25日（金）</t>
    </r>
    <rPh sb="16" eb="17">
      <t>キン</t>
    </rPh>
    <phoneticPr fontId="1"/>
  </si>
  <si>
    <t>認定家庭医療後期研修プログラム　2021年度年次報告書（Ver.1プログラム責任者記入用）</t>
    <phoneticPr fontId="5"/>
  </si>
  <si>
    <t>21A</t>
  </si>
  <si>
    <t>22A</t>
  </si>
  <si>
    <t>22B</t>
  </si>
  <si>
    <t>23A1</t>
  </si>
  <si>
    <t>23A2</t>
  </si>
  <si>
    <t>23A3</t>
  </si>
  <si>
    <t>23B1</t>
  </si>
  <si>
    <t>23B2</t>
  </si>
  <si>
    <t>23B3</t>
  </si>
  <si>
    <t>23B3他</t>
    <rPh sb="4" eb="5">
      <t>タ</t>
    </rPh>
    <phoneticPr fontId="1"/>
  </si>
  <si>
    <t>23C1</t>
  </si>
  <si>
    <t>23C2</t>
  </si>
  <si>
    <t>23C3</t>
  </si>
  <si>
    <t>23C4</t>
  </si>
  <si>
    <t>23D1</t>
  </si>
  <si>
    <t>23D2-1</t>
  </si>
  <si>
    <t>23D2-2</t>
  </si>
  <si>
    <t>23D2-3</t>
  </si>
  <si>
    <t>23D2-4</t>
  </si>
  <si>
    <t>23D2-5</t>
  </si>
  <si>
    <t>23D3-1</t>
  </si>
  <si>
    <t>23D3-2</t>
  </si>
  <si>
    <t>23D3-3</t>
  </si>
  <si>
    <t>23D3-4</t>
  </si>
  <si>
    <t>23E1</t>
  </si>
  <si>
    <t>23E2</t>
  </si>
  <si>
    <t>23E3-1</t>
  </si>
  <si>
    <t>23E3-2</t>
  </si>
  <si>
    <t>23E3-3</t>
  </si>
  <si>
    <t>23E3-4</t>
  </si>
  <si>
    <t>23F1</t>
  </si>
  <si>
    <t>23F2</t>
  </si>
  <si>
    <t>23F3</t>
  </si>
  <si>
    <t>31A1</t>
  </si>
  <si>
    <t>31A2</t>
  </si>
  <si>
    <t>31A2他</t>
    <rPh sb="4" eb="5">
      <t>タ</t>
    </rPh>
    <phoneticPr fontId="1"/>
  </si>
  <si>
    <t>31B1</t>
  </si>
  <si>
    <t>31B2</t>
  </si>
  <si>
    <t>31B2他</t>
    <rPh sb="4" eb="5">
      <t>タ</t>
    </rPh>
    <phoneticPr fontId="1"/>
  </si>
  <si>
    <t>31C1</t>
  </si>
  <si>
    <t>31C2</t>
  </si>
  <si>
    <t>31C2他</t>
    <rPh sb="4" eb="5">
      <t>タ</t>
    </rPh>
    <phoneticPr fontId="1"/>
  </si>
  <si>
    <t>32A</t>
  </si>
  <si>
    <t>32B</t>
  </si>
  <si>
    <t>33A1</t>
  </si>
  <si>
    <t>33A2</t>
  </si>
  <si>
    <t>33B1</t>
  </si>
  <si>
    <t>33B2</t>
  </si>
  <si>
    <t>33C1</t>
  </si>
  <si>
    <t>33C2</t>
  </si>
  <si>
    <t>34A</t>
  </si>
  <si>
    <t>34B</t>
  </si>
  <si>
    <t>35A</t>
  </si>
  <si>
    <t>35B</t>
  </si>
  <si>
    <t>41A</t>
  </si>
  <si>
    <t>41B</t>
  </si>
  <si>
    <t>41C</t>
  </si>
  <si>
    <t>42A</t>
  </si>
  <si>
    <t>42B</t>
  </si>
  <si>
    <t>42C</t>
  </si>
  <si>
    <t>51A</t>
  </si>
  <si>
    <t>51B-1</t>
  </si>
  <si>
    <t>52</t>
  </si>
  <si>
    <t>52人数</t>
    <rPh sb="2" eb="4">
      <t>ニンズウ</t>
    </rPh>
    <phoneticPr fontId="1"/>
  </si>
  <si>
    <t>53</t>
  </si>
  <si>
    <t>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</si>
</sst>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3"/>
      <charset val="128"/>
      <scheme val="minor"/>
    </font>
    <font>
      <sz val="6"/>
      <name val="ＭＳ Ｐゴシック"/>
      <family val="3"/>
      <charset val="128"/>
    </font>
    <font>
      <sz val="9"/>
      <color indexed="8"/>
      <name val="メイリオ"/>
      <family val="3"/>
      <charset val="128"/>
    </font>
    <font>
      <vertAlign val="superscript"/>
      <sz val="9"/>
      <color indexed="8"/>
      <name val="メイリオ"/>
      <family val="3"/>
      <charset val="128"/>
    </font>
    <font>
      <b/>
      <sz val="9"/>
      <color indexed="8"/>
      <name val="メイリオ"/>
      <family val="3"/>
      <charset val="128"/>
    </font>
    <font>
      <sz val="6"/>
      <name val="ＭＳ Ｐゴシック"/>
      <family val="3"/>
      <charset val="128"/>
    </font>
    <font>
      <sz val="12"/>
      <color indexed="8"/>
      <name val="メイリオ"/>
      <family val="3"/>
      <charset val="128"/>
    </font>
    <font>
      <sz val="10"/>
      <color indexed="8"/>
      <name val="メイリオ"/>
      <family val="3"/>
      <charset val="128"/>
    </font>
    <font>
      <b/>
      <sz val="10"/>
      <color indexed="8"/>
      <name val="メイリオ"/>
      <family val="3"/>
      <charset val="128"/>
    </font>
    <font>
      <sz val="9"/>
      <color indexed="29"/>
      <name val="メイリオ"/>
      <family val="3"/>
      <charset val="128"/>
    </font>
    <font>
      <sz val="9"/>
      <color indexed="31"/>
      <name val="メイリオ"/>
      <family val="3"/>
      <charset val="128"/>
    </font>
    <font>
      <sz val="9"/>
      <color indexed="46"/>
      <name val="メイリオ"/>
      <family val="3"/>
      <charset val="128"/>
    </font>
    <font>
      <sz val="9"/>
      <color theme="1"/>
      <name val="メイリオ"/>
      <family val="3"/>
      <charset val="128"/>
    </font>
    <font>
      <sz val="12"/>
      <color theme="1"/>
      <name val="メイリオ"/>
      <family val="3"/>
      <charset val="128"/>
    </font>
    <font>
      <b/>
      <sz val="9"/>
      <color theme="1"/>
      <name val="メイリオ"/>
      <family val="3"/>
      <charset val="128"/>
    </font>
    <font>
      <sz val="8"/>
      <color theme="1"/>
      <name val="メイリオ"/>
      <family val="3"/>
      <charset val="128"/>
    </font>
    <font>
      <sz val="9"/>
      <color theme="1"/>
      <name val="ＭＳ Ｐ明朝"/>
      <family val="1"/>
      <charset val="128"/>
    </font>
    <font>
      <b/>
      <sz val="11"/>
      <color theme="1"/>
      <name val="メイリオ"/>
      <family val="3"/>
      <charset val="128"/>
    </font>
    <font>
      <sz val="10"/>
      <color theme="1"/>
      <name val="メイリオ"/>
      <family val="3"/>
      <charset val="128"/>
    </font>
    <font>
      <b/>
      <sz val="12"/>
      <color theme="1"/>
      <name val="メイリオ"/>
      <family val="3"/>
      <charset val="128"/>
    </font>
    <font>
      <b/>
      <sz val="10"/>
      <color theme="1"/>
      <name val="メイリオ"/>
      <family val="3"/>
      <charset val="128"/>
    </font>
    <font>
      <sz val="9"/>
      <color theme="0" tint="-0.499984740745262"/>
      <name val="メイリオ"/>
      <family val="3"/>
      <charset val="128"/>
    </font>
    <font>
      <sz val="9"/>
      <color rgb="FF000000"/>
      <name val="MS UI Gothic"/>
      <family val="3"/>
      <charset val="128"/>
    </font>
    <font>
      <sz val="9"/>
      <color rgb="FF000000"/>
      <name val="Meiryo UI"/>
      <family val="3"/>
      <charset val="128"/>
    </font>
  </fonts>
  <fills count="15">
    <fill>
      <patternFill patternType="none"/>
    </fill>
    <fill>
      <patternFill patternType="gray125"/>
    </fill>
    <fill>
      <patternFill patternType="solid">
        <fgColor rgb="FFFFFFF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6337778862885"/>
        <bgColor indexed="64"/>
      </patternFill>
    </fill>
    <fill>
      <patternFill patternType="solid">
        <fgColor theme="7" tint="0.39994506668294322"/>
        <bgColor indexed="64"/>
      </patternFill>
    </fill>
    <fill>
      <patternFill patternType="solid">
        <fgColor theme="7" tint="0.599963377788628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3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6">
    <xf numFmtId="0" fontId="0" fillId="0" borderId="0" xfId="0">
      <alignment vertical="center"/>
    </xf>
    <xf numFmtId="49" fontId="12" fillId="0" borderId="0" xfId="0" applyNumberFormat="1" applyFont="1" applyAlignment="1">
      <alignment horizontal="left" vertical="top"/>
    </xf>
    <xf numFmtId="49" fontId="12" fillId="0" borderId="0" xfId="0" applyNumberFormat="1" applyFont="1" applyAlignment="1">
      <alignment vertical="top"/>
    </xf>
    <xf numFmtId="49" fontId="13" fillId="0" borderId="0" xfId="0" applyNumberFormat="1" applyFont="1" applyAlignment="1">
      <alignment vertical="top"/>
    </xf>
    <xf numFmtId="49" fontId="12" fillId="0" borderId="0" xfId="0" applyNumberFormat="1" applyFont="1" applyAlignment="1" applyProtection="1">
      <alignment horizontal="left" vertical="top"/>
    </xf>
    <xf numFmtId="49" fontId="12" fillId="0" borderId="0" xfId="0" applyNumberFormat="1" applyFont="1" applyAlignment="1" applyProtection="1">
      <alignment vertical="top"/>
    </xf>
    <xf numFmtId="49" fontId="14" fillId="0" borderId="0" xfId="0" applyNumberFormat="1" applyFont="1" applyAlignment="1" applyProtection="1">
      <alignment vertical="top"/>
    </xf>
    <xf numFmtId="0" fontId="12" fillId="0" borderId="0" xfId="0" applyFont="1" applyProtection="1">
      <alignment vertical="center"/>
    </xf>
    <xf numFmtId="0" fontId="12" fillId="0" borderId="0" xfId="0" applyNumberFormat="1" applyFont="1" applyAlignment="1" applyProtection="1">
      <alignment vertical="top"/>
    </xf>
    <xf numFmtId="0" fontId="12" fillId="0" borderId="0" xfId="0" applyNumberFormat="1" applyFont="1" applyBorder="1" applyAlignment="1" applyProtection="1">
      <alignment vertical="top"/>
    </xf>
    <xf numFmtId="0" fontId="15" fillId="0" borderId="0" xfId="0" applyFont="1" applyAlignment="1" applyProtection="1">
      <alignment vertical="top"/>
    </xf>
    <xf numFmtId="0" fontId="15" fillId="0" borderId="0" xfId="0" applyFont="1" applyBorder="1" applyAlignment="1" applyProtection="1">
      <alignment vertical="top"/>
    </xf>
    <xf numFmtId="0" fontId="12" fillId="0" borderId="0" xfId="0" applyFont="1" applyAlignment="1" applyProtection="1">
      <alignment horizontal="left" vertical="top"/>
    </xf>
    <xf numFmtId="49" fontId="12" fillId="0" borderId="0" xfId="0" applyNumberFormat="1" applyFont="1" applyAlignment="1" applyProtection="1">
      <alignment horizontal="right" vertical="top"/>
    </xf>
    <xf numFmtId="49" fontId="12" fillId="0" borderId="0" xfId="0" applyNumberFormat="1" applyFont="1" applyBorder="1" applyAlignment="1" applyProtection="1">
      <alignment horizontal="left" vertical="top"/>
    </xf>
    <xf numFmtId="49" fontId="12" fillId="0" borderId="0" xfId="0" applyNumberFormat="1" applyFont="1" applyAlignment="1" applyProtection="1">
      <alignment vertical="top" wrapText="1"/>
    </xf>
    <xf numFmtId="0" fontId="14" fillId="0" borderId="0" xfId="0" applyNumberFormat="1" applyFont="1" applyAlignment="1" applyProtection="1">
      <alignment vertical="top"/>
    </xf>
    <xf numFmtId="0" fontId="12" fillId="0" borderId="0" xfId="0" applyNumberFormat="1" applyFont="1" applyBorder="1" applyAlignment="1" applyProtection="1">
      <alignment horizontal="left" vertical="top"/>
    </xf>
    <xf numFmtId="0" fontId="12" fillId="0" borderId="0" xfId="0" applyNumberFormat="1" applyFont="1" applyAlignment="1" applyProtection="1">
      <alignment vertical="top" wrapText="1"/>
    </xf>
    <xf numFmtId="0" fontId="12" fillId="0" borderId="0" xfId="0" applyNumberFormat="1" applyFont="1" applyAlignment="1" applyProtection="1">
      <alignment horizontal="left" vertical="top"/>
    </xf>
    <xf numFmtId="0" fontId="12" fillId="0" borderId="0" xfId="0" applyNumberFormat="1" applyFont="1" applyProtection="1">
      <alignment vertical="center"/>
    </xf>
    <xf numFmtId="49" fontId="16" fillId="0" borderId="0" xfId="0" applyNumberFormat="1" applyFont="1" applyAlignment="1" applyProtection="1">
      <alignment vertical="top"/>
    </xf>
    <xf numFmtId="0" fontId="14" fillId="0" borderId="0" xfId="0" applyNumberFormat="1" applyFont="1" applyAlignment="1" applyProtection="1">
      <alignment horizontal="left" vertical="top"/>
    </xf>
    <xf numFmtId="0" fontId="12" fillId="0" borderId="0" xfId="0" applyNumberFormat="1" applyFont="1" applyAlignment="1" applyProtection="1">
      <alignment horizontal="right" vertical="top"/>
    </xf>
    <xf numFmtId="49" fontId="16" fillId="0" borderId="0" xfId="0" applyNumberFormat="1" applyFont="1" applyAlignment="1" applyProtection="1">
      <alignment horizontal="left" vertical="top"/>
    </xf>
    <xf numFmtId="49" fontId="12" fillId="2" borderId="0" xfId="0" applyNumberFormat="1" applyFont="1" applyFill="1" applyBorder="1" applyAlignment="1">
      <alignment vertical="top"/>
    </xf>
    <xf numFmtId="49" fontId="12" fillId="2" borderId="0" xfId="0" applyNumberFormat="1" applyFont="1" applyFill="1" applyBorder="1" applyAlignment="1">
      <alignment horizontal="left" vertical="top"/>
    </xf>
    <xf numFmtId="0" fontId="15" fillId="2" borderId="1" xfId="0" applyFont="1" applyFill="1" applyBorder="1" applyAlignment="1">
      <alignment vertical="top"/>
    </xf>
    <xf numFmtId="0" fontId="15" fillId="2" borderId="2" xfId="0" applyFont="1" applyFill="1" applyBorder="1" applyAlignment="1">
      <alignment vertical="top"/>
    </xf>
    <xf numFmtId="0" fontId="15" fillId="2" borderId="3" xfId="0" applyFont="1" applyFill="1" applyBorder="1" applyAlignment="1">
      <alignment vertical="top"/>
    </xf>
    <xf numFmtId="0" fontId="15" fillId="2" borderId="4" xfId="0" applyFont="1" applyFill="1" applyBorder="1" applyAlignment="1">
      <alignment vertical="top"/>
    </xf>
    <xf numFmtId="0" fontId="15" fillId="2" borderId="0" xfId="0" applyFont="1" applyFill="1" applyBorder="1" applyAlignment="1">
      <alignment vertical="top"/>
    </xf>
    <xf numFmtId="0" fontId="15" fillId="2" borderId="5" xfId="0" applyFont="1" applyFill="1" applyBorder="1" applyAlignment="1">
      <alignment vertical="top"/>
    </xf>
    <xf numFmtId="0" fontId="15" fillId="2" borderId="6" xfId="0" applyFont="1" applyFill="1" applyBorder="1" applyAlignment="1">
      <alignment vertical="top"/>
    </xf>
    <xf numFmtId="0" fontId="15" fillId="2" borderId="7" xfId="0" applyFont="1" applyFill="1" applyBorder="1" applyAlignment="1">
      <alignment vertical="top"/>
    </xf>
    <xf numFmtId="0" fontId="15" fillId="2" borderId="8" xfId="0" applyFont="1" applyFill="1" applyBorder="1" applyAlignment="1">
      <alignment vertical="top"/>
    </xf>
    <xf numFmtId="49" fontId="17" fillId="2" borderId="9" xfId="0" applyNumberFormat="1" applyFont="1" applyFill="1" applyBorder="1" applyAlignment="1">
      <alignment vertical="top"/>
    </xf>
    <xf numFmtId="49" fontId="12" fillId="2" borderId="10" xfId="0" applyNumberFormat="1" applyFont="1" applyFill="1" applyBorder="1" applyAlignment="1">
      <alignment vertical="top"/>
    </xf>
    <xf numFmtId="49" fontId="12" fillId="2" borderId="11" xfId="0" applyNumberFormat="1" applyFont="1" applyFill="1" applyBorder="1" applyAlignment="1">
      <alignment vertical="top"/>
    </xf>
    <xf numFmtId="49" fontId="18" fillId="2" borderId="12" xfId="0" applyNumberFormat="1" applyFont="1" applyFill="1" applyBorder="1" applyAlignment="1">
      <alignment vertical="top"/>
    </xf>
    <xf numFmtId="49" fontId="18" fillId="2" borderId="0" xfId="0" applyNumberFormat="1" applyFont="1" applyFill="1" applyBorder="1" applyAlignment="1">
      <alignment vertical="top"/>
    </xf>
    <xf numFmtId="49" fontId="18" fillId="2" borderId="13" xfId="0" applyNumberFormat="1" applyFont="1" applyFill="1" applyBorder="1" applyAlignment="1">
      <alignment vertical="top"/>
    </xf>
    <xf numFmtId="49" fontId="18" fillId="2" borderId="12" xfId="0" applyNumberFormat="1" applyFont="1" applyFill="1" applyBorder="1" applyAlignment="1">
      <alignment horizontal="left" vertical="top"/>
    </xf>
    <xf numFmtId="49" fontId="18" fillId="2" borderId="0" xfId="0" applyNumberFormat="1" applyFont="1" applyFill="1" applyBorder="1" applyAlignment="1">
      <alignment horizontal="left" vertical="top"/>
    </xf>
    <xf numFmtId="49" fontId="18" fillId="2" borderId="13" xfId="0" applyNumberFormat="1" applyFont="1" applyFill="1" applyBorder="1" applyAlignment="1">
      <alignment horizontal="left" vertical="top"/>
    </xf>
    <xf numFmtId="49" fontId="18" fillId="2" borderId="0" xfId="0" applyNumberFormat="1" applyFont="1" applyFill="1" applyBorder="1" applyAlignment="1">
      <alignment horizontal="left" vertical="top" wrapText="1"/>
    </xf>
    <xf numFmtId="49" fontId="18" fillId="2" borderId="13" xfId="0" applyNumberFormat="1" applyFont="1" applyFill="1" applyBorder="1" applyAlignment="1">
      <alignment horizontal="left" vertical="top" wrapText="1"/>
    </xf>
    <xf numFmtId="49" fontId="18" fillId="2" borderId="12" xfId="0" applyNumberFormat="1" applyFont="1" applyFill="1" applyBorder="1" applyAlignment="1">
      <alignment vertical="top" wrapText="1"/>
    </xf>
    <xf numFmtId="49" fontId="18" fillId="2" borderId="0" xfId="0" applyNumberFormat="1" applyFont="1" applyFill="1" applyBorder="1" applyAlignment="1">
      <alignment vertical="top" wrapText="1"/>
    </xf>
    <xf numFmtId="49" fontId="18" fillId="2" borderId="14" xfId="0" applyNumberFormat="1" applyFont="1" applyFill="1" applyBorder="1" applyAlignment="1">
      <alignment horizontal="left" vertical="top"/>
    </xf>
    <xf numFmtId="49" fontId="18" fillId="2" borderId="15" xfId="0" applyNumberFormat="1" applyFont="1" applyFill="1" applyBorder="1" applyAlignment="1">
      <alignment horizontal="left" vertical="top"/>
    </xf>
    <xf numFmtId="49" fontId="12" fillId="2" borderId="15" xfId="0" applyNumberFormat="1" applyFont="1" applyFill="1" applyBorder="1" applyAlignment="1">
      <alignment vertical="top"/>
    </xf>
    <xf numFmtId="49" fontId="18" fillId="2" borderId="16" xfId="0" applyNumberFormat="1" applyFont="1" applyFill="1" applyBorder="1" applyAlignment="1">
      <alignment horizontal="left" vertical="top"/>
    </xf>
    <xf numFmtId="49" fontId="12" fillId="3" borderId="0" xfId="0" applyNumberFormat="1" applyFont="1" applyFill="1" applyBorder="1" applyAlignment="1">
      <alignment vertical="top"/>
    </xf>
    <xf numFmtId="49" fontId="12" fillId="4" borderId="0" xfId="0" applyNumberFormat="1" applyFont="1" applyFill="1" applyBorder="1" applyAlignment="1">
      <alignment vertical="top"/>
    </xf>
    <xf numFmtId="49" fontId="12" fillId="2" borderId="17" xfId="0" applyNumberFormat="1" applyFont="1" applyFill="1" applyBorder="1" applyAlignment="1">
      <alignment vertical="top"/>
    </xf>
    <xf numFmtId="49" fontId="12" fillId="2" borderId="18" xfId="0" applyNumberFormat="1" applyFont="1" applyFill="1" applyBorder="1" applyAlignment="1">
      <alignment vertical="top"/>
    </xf>
    <xf numFmtId="49" fontId="12" fillId="2" borderId="19" xfId="0" applyNumberFormat="1" applyFont="1" applyFill="1" applyBorder="1" applyAlignment="1">
      <alignment vertical="top"/>
    </xf>
    <xf numFmtId="49" fontId="12" fillId="2" borderId="20" xfId="0" applyNumberFormat="1" applyFont="1" applyFill="1" applyBorder="1" applyAlignment="1">
      <alignment horizontal="left" vertical="top"/>
    </xf>
    <xf numFmtId="49" fontId="19" fillId="2" borderId="0" xfId="0" applyNumberFormat="1" applyFont="1" applyFill="1" applyBorder="1" applyAlignment="1">
      <alignment horizontal="left" vertical="top"/>
    </xf>
    <xf numFmtId="49" fontId="12" fillId="2" borderId="21" xfId="0" applyNumberFormat="1" applyFont="1" applyFill="1" applyBorder="1" applyAlignment="1">
      <alignment horizontal="left" vertical="top"/>
    </xf>
    <xf numFmtId="49" fontId="19" fillId="2" borderId="0" xfId="0" applyNumberFormat="1" applyFont="1" applyFill="1" applyBorder="1" applyAlignment="1">
      <alignment vertical="top"/>
    </xf>
    <xf numFmtId="49" fontId="12" fillId="2" borderId="20" xfId="0" applyNumberFormat="1" applyFont="1" applyFill="1" applyBorder="1" applyAlignment="1">
      <alignment vertical="top"/>
    </xf>
    <xf numFmtId="49" fontId="12" fillId="2" borderId="21" xfId="0" applyNumberFormat="1" applyFont="1" applyFill="1" applyBorder="1" applyAlignment="1">
      <alignment vertical="top"/>
    </xf>
    <xf numFmtId="49" fontId="12" fillId="2" borderId="0" xfId="0" applyNumberFormat="1" applyFont="1" applyFill="1" applyBorder="1" applyAlignment="1">
      <alignment horizontal="right" vertical="top"/>
    </xf>
    <xf numFmtId="49" fontId="20" fillId="2" borderId="0" xfId="0" applyNumberFormat="1" applyFont="1" applyFill="1" applyBorder="1" applyAlignment="1">
      <alignment vertical="top"/>
    </xf>
    <xf numFmtId="0" fontId="20" fillId="2" borderId="0" xfId="0" applyFont="1" applyFill="1" applyBorder="1">
      <alignment vertical="center"/>
    </xf>
    <xf numFmtId="49" fontId="14" fillId="2" borderId="0" xfId="0" applyNumberFormat="1" applyFont="1" applyFill="1" applyBorder="1" applyAlignment="1">
      <alignment vertical="top"/>
    </xf>
    <xf numFmtId="0" fontId="12" fillId="2" borderId="0" xfId="0" applyFont="1" applyFill="1" applyBorder="1">
      <alignment vertical="center"/>
    </xf>
    <xf numFmtId="0" fontId="12" fillId="2" borderId="0" xfId="0" applyFont="1" applyFill="1" applyBorder="1" applyAlignment="1">
      <alignment horizontal="left" vertical="top"/>
    </xf>
    <xf numFmtId="49" fontId="14" fillId="2" borderId="0" xfId="0" applyNumberFormat="1" applyFont="1" applyFill="1" applyBorder="1" applyAlignment="1">
      <alignment horizontal="left" vertical="top"/>
    </xf>
    <xf numFmtId="0" fontId="12" fillId="4" borderId="0" xfId="0" applyFont="1" applyFill="1" applyBorder="1">
      <alignment vertical="center"/>
    </xf>
    <xf numFmtId="49" fontId="20" fillId="2" borderId="0" xfId="0" applyNumberFormat="1" applyFont="1" applyFill="1" applyBorder="1" applyAlignment="1">
      <alignment horizontal="right" vertical="top"/>
    </xf>
    <xf numFmtId="49" fontId="12" fillId="2" borderId="22" xfId="0" applyNumberFormat="1" applyFont="1" applyFill="1" applyBorder="1" applyAlignment="1">
      <alignment vertical="top"/>
    </xf>
    <xf numFmtId="49" fontId="12" fillId="2" borderId="23" xfId="0" applyNumberFormat="1" applyFont="1" applyFill="1" applyBorder="1" applyAlignment="1">
      <alignment vertical="top"/>
    </xf>
    <xf numFmtId="49" fontId="12" fillId="2" borderId="24" xfId="0" applyNumberFormat="1" applyFont="1" applyFill="1" applyBorder="1" applyAlignment="1">
      <alignment vertical="top"/>
    </xf>
    <xf numFmtId="0" fontId="0" fillId="0" borderId="0" xfId="0" applyNumberFormat="1" applyProtection="1">
      <alignment vertical="center"/>
      <protection locked="0"/>
    </xf>
    <xf numFmtId="49" fontId="0" fillId="0" borderId="0" xfId="0" applyNumberFormat="1" applyProtection="1">
      <alignment vertical="center"/>
      <protection locked="0"/>
    </xf>
    <xf numFmtId="0" fontId="16" fillId="0" borderId="0" xfId="0" applyNumberFormat="1" applyFont="1" applyAlignment="1" applyProtection="1">
      <alignment vertical="top"/>
    </xf>
    <xf numFmtId="0" fontId="15" fillId="0" borderId="0" xfId="0" applyNumberFormat="1" applyFont="1" applyAlignment="1" applyProtection="1">
      <alignment vertical="top"/>
    </xf>
    <xf numFmtId="49" fontId="12" fillId="0" borderId="0" xfId="0" applyNumberFormat="1" applyFont="1" applyAlignment="1" applyProtection="1">
      <alignment horizontal="left" vertical="top"/>
    </xf>
    <xf numFmtId="49" fontId="14" fillId="4" borderId="0" xfId="0" applyNumberFormat="1" applyFont="1" applyFill="1" applyBorder="1" applyAlignment="1">
      <alignment vertical="top"/>
    </xf>
    <xf numFmtId="49" fontId="14" fillId="3" borderId="0" xfId="0" applyNumberFormat="1" applyFont="1" applyFill="1" applyBorder="1" applyAlignment="1">
      <alignment vertical="top"/>
    </xf>
    <xf numFmtId="49" fontId="12" fillId="5" borderId="0" xfId="0" applyNumberFormat="1" applyFont="1" applyFill="1" applyBorder="1" applyAlignment="1">
      <alignment vertical="top"/>
    </xf>
    <xf numFmtId="49" fontId="14" fillId="5" borderId="0" xfId="0" applyNumberFormat="1" applyFont="1" applyFill="1" applyBorder="1" applyAlignment="1">
      <alignment vertical="top"/>
    </xf>
    <xf numFmtId="49" fontId="20" fillId="4" borderId="0" xfId="0" applyNumberFormat="1" applyFont="1" applyFill="1" applyBorder="1" applyAlignment="1">
      <alignment vertical="top"/>
    </xf>
    <xf numFmtId="49" fontId="12" fillId="6" borderId="0" xfId="0" applyNumberFormat="1" applyFont="1" applyFill="1" applyBorder="1" applyAlignment="1">
      <alignment vertical="top"/>
    </xf>
    <xf numFmtId="49" fontId="12" fillId="6" borderId="5" xfId="0" applyNumberFormat="1" applyFont="1" applyFill="1" applyBorder="1" applyAlignment="1">
      <alignment vertical="top"/>
    </xf>
    <xf numFmtId="49" fontId="12" fillId="6" borderId="4" xfId="0" applyNumberFormat="1" applyFont="1" applyFill="1" applyBorder="1" applyAlignment="1">
      <alignment horizontal="left" vertical="top" wrapText="1"/>
    </xf>
    <xf numFmtId="49" fontId="12" fillId="6" borderId="0" xfId="0" applyNumberFormat="1" applyFont="1" applyFill="1" applyBorder="1">
      <alignment vertical="center"/>
    </xf>
    <xf numFmtId="49" fontId="12" fillId="6" borderId="0" xfId="0" applyNumberFormat="1" applyFont="1" applyFill="1" applyBorder="1" applyAlignment="1">
      <alignment vertical="top" wrapText="1"/>
    </xf>
    <xf numFmtId="49" fontId="21" fillId="6" borderId="0" xfId="0" applyNumberFormat="1" applyFont="1" applyFill="1" applyBorder="1" applyAlignment="1">
      <alignment vertical="top"/>
    </xf>
    <xf numFmtId="49" fontId="12" fillId="6" borderId="4" xfId="0" applyNumberFormat="1" applyFont="1" applyFill="1" applyBorder="1" applyAlignment="1">
      <alignment vertical="top"/>
    </xf>
    <xf numFmtId="49" fontId="12" fillId="6" borderId="0" xfId="0" applyNumberFormat="1" applyFont="1" applyFill="1" applyBorder="1" applyAlignment="1">
      <alignment horizontal="left" vertical="top"/>
    </xf>
    <xf numFmtId="49" fontId="12" fillId="6" borderId="6" xfId="0" applyNumberFormat="1" applyFont="1" applyFill="1" applyBorder="1" applyAlignment="1">
      <alignment vertical="top"/>
    </xf>
    <xf numFmtId="49" fontId="12" fillId="6" borderId="7" xfId="0" applyNumberFormat="1" applyFont="1" applyFill="1" applyBorder="1" applyAlignment="1">
      <alignment vertical="top"/>
    </xf>
    <xf numFmtId="49" fontId="21" fillId="6" borderId="7" xfId="0" applyNumberFormat="1" applyFont="1" applyFill="1" applyBorder="1" applyAlignment="1">
      <alignment vertical="top"/>
    </xf>
    <xf numFmtId="49" fontId="12" fillId="6" borderId="8" xfId="0" applyNumberFormat="1" applyFont="1" applyFill="1" applyBorder="1" applyAlignment="1">
      <alignment vertical="top"/>
    </xf>
    <xf numFmtId="49" fontId="12" fillId="0" borderId="0" xfId="0" applyNumberFormat="1" applyFont="1" applyFill="1" applyBorder="1" applyAlignment="1">
      <alignment vertical="top"/>
    </xf>
    <xf numFmtId="0" fontId="14" fillId="0" borderId="0" xfId="0"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NumberFormat="1" applyFont="1" applyFill="1" applyBorder="1" applyAlignment="1">
      <alignment horizontal="right" vertical="top"/>
    </xf>
    <xf numFmtId="0" fontId="12" fillId="0" borderId="0" xfId="0" applyNumberFormat="1" applyFont="1" applyFill="1" applyBorder="1" applyAlignment="1" applyProtection="1">
      <alignment horizontal="left" vertical="top"/>
      <protection locked="0"/>
    </xf>
    <xf numFmtId="0" fontId="12" fillId="0" borderId="0" xfId="0" applyNumberFormat="1" applyFont="1" applyFill="1" applyBorder="1" applyAlignment="1" applyProtection="1">
      <alignment horizontal="left" vertical="top"/>
    </xf>
    <xf numFmtId="0" fontId="12" fillId="0" borderId="0"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49" fontId="7" fillId="2" borderId="15" xfId="0" applyNumberFormat="1" applyFont="1" applyFill="1" applyBorder="1" applyAlignment="1">
      <alignment horizontal="left" vertical="top"/>
    </xf>
    <xf numFmtId="49" fontId="12" fillId="0" borderId="23" xfId="0" applyNumberFormat="1" applyFont="1" applyBorder="1" applyAlignment="1" applyProtection="1"/>
    <xf numFmtId="49" fontId="12" fillId="0" borderId="0" xfId="0" applyNumberFormat="1" applyFont="1" applyAlignment="1" applyProtection="1"/>
    <xf numFmtId="49" fontId="12" fillId="0" borderId="7" xfId="0" applyNumberFormat="1" applyFont="1" applyBorder="1" applyAlignment="1" applyProtection="1"/>
    <xf numFmtId="176" fontId="12" fillId="0" borderId="7" xfId="0" applyNumberFormat="1" applyFont="1" applyBorder="1" applyAlignment="1" applyProtection="1"/>
    <xf numFmtId="0" fontId="12" fillId="0" borderId="0" xfId="0" applyNumberFormat="1" applyFont="1" applyAlignment="1" applyProtection="1"/>
    <xf numFmtId="0" fontId="14" fillId="0" borderId="0" xfId="0" applyNumberFormat="1" applyFont="1" applyBorder="1" applyAlignment="1" applyProtection="1"/>
    <xf numFmtId="0" fontId="12" fillId="0" borderId="0" xfId="0" applyNumberFormat="1" applyFont="1" applyBorder="1" applyAlignment="1" applyProtection="1"/>
    <xf numFmtId="49" fontId="6" fillId="0" borderId="0" xfId="0" applyNumberFormat="1" applyFont="1" applyAlignment="1">
      <alignment vertical="top"/>
    </xf>
    <xf numFmtId="49" fontId="7" fillId="2" borderId="0" xfId="0" applyNumberFormat="1" applyFont="1" applyFill="1" applyBorder="1" applyAlignment="1">
      <alignment horizontal="left" vertical="top"/>
    </xf>
    <xf numFmtId="49" fontId="0" fillId="0" borderId="0" xfId="0" applyNumberFormat="1" applyAlignment="1" applyProtection="1">
      <alignment horizontal="center" vertical="center"/>
    </xf>
    <xf numFmtId="0" fontId="0" fillId="0" borderId="0" xfId="0" applyNumberFormat="1" applyProtection="1">
      <alignment vertical="center"/>
    </xf>
    <xf numFmtId="49" fontId="12" fillId="2" borderId="20" xfId="0" applyNumberFormat="1" applyFont="1" applyFill="1" applyBorder="1" applyAlignment="1" applyProtection="1">
      <alignment vertical="top"/>
    </xf>
    <xf numFmtId="49" fontId="12" fillId="2" borderId="0" xfId="0" applyNumberFormat="1" applyFont="1" applyFill="1" applyBorder="1" applyAlignment="1" applyProtection="1">
      <alignment vertical="top"/>
    </xf>
    <xf numFmtId="49" fontId="12" fillId="2" borderId="21" xfId="0" applyNumberFormat="1" applyFont="1" applyFill="1" applyBorder="1" applyAlignment="1" applyProtection="1">
      <alignment vertical="top"/>
    </xf>
    <xf numFmtId="49" fontId="14" fillId="5" borderId="0" xfId="0" applyNumberFormat="1" applyFont="1" applyFill="1" applyBorder="1" applyAlignment="1" applyProtection="1">
      <alignment vertical="top"/>
    </xf>
    <xf numFmtId="49" fontId="14" fillId="2" borderId="0" xfId="0" applyNumberFormat="1" applyFont="1" applyFill="1" applyBorder="1" applyAlignment="1" applyProtection="1">
      <alignment vertical="top"/>
    </xf>
    <xf numFmtId="49" fontId="12" fillId="2" borderId="0" xfId="0" applyNumberFormat="1" applyFont="1" applyFill="1" applyBorder="1" applyAlignment="1" applyProtection="1">
      <alignment horizontal="right" vertical="top"/>
    </xf>
    <xf numFmtId="49" fontId="12" fillId="2" borderId="0" xfId="0" applyNumberFormat="1" applyFont="1" applyFill="1" applyBorder="1" applyAlignment="1" applyProtection="1">
      <alignment horizontal="left" vertical="top"/>
    </xf>
    <xf numFmtId="0" fontId="12" fillId="3" borderId="0" xfId="0" applyFont="1" applyFill="1" applyBorder="1" applyProtection="1">
      <alignment vertical="center"/>
    </xf>
    <xf numFmtId="49" fontId="12" fillId="3" borderId="0" xfId="0" applyNumberFormat="1" applyFont="1" applyFill="1" applyBorder="1" applyAlignment="1" applyProtection="1">
      <alignment vertical="top"/>
    </xf>
    <xf numFmtId="49" fontId="12" fillId="3" borderId="0" xfId="0" applyNumberFormat="1" applyFont="1" applyFill="1" applyBorder="1" applyAlignment="1" applyProtection="1">
      <alignment horizontal="right" vertical="top"/>
    </xf>
    <xf numFmtId="49" fontId="12" fillId="3" borderId="0" xfId="0" applyNumberFormat="1" applyFont="1" applyFill="1" applyBorder="1" applyAlignment="1" applyProtection="1">
      <alignment horizontal="left" vertical="top"/>
    </xf>
    <xf numFmtId="0" fontId="12" fillId="2" borderId="0" xfId="0" applyFont="1" applyFill="1" applyBorder="1" applyProtection="1">
      <alignment vertical="center"/>
    </xf>
    <xf numFmtId="0" fontId="12" fillId="4" borderId="0" xfId="0" applyFont="1" applyFill="1" applyBorder="1" applyProtection="1">
      <alignment vertical="center"/>
    </xf>
    <xf numFmtId="49" fontId="12" fillId="4" borderId="0" xfId="0" applyNumberFormat="1" applyFont="1" applyFill="1" applyBorder="1" applyAlignment="1" applyProtection="1">
      <alignment vertical="top"/>
    </xf>
    <xf numFmtId="49" fontId="12" fillId="5" borderId="0" xfId="0" applyNumberFormat="1" applyFont="1" applyFill="1" applyBorder="1" applyAlignment="1" applyProtection="1">
      <alignment horizontal="left" vertical="top"/>
    </xf>
    <xf numFmtId="49" fontId="12" fillId="4" borderId="0" xfId="0" applyNumberFormat="1" applyFont="1" applyFill="1" applyBorder="1" applyAlignment="1" applyProtection="1">
      <alignment horizontal="left" vertical="top"/>
    </xf>
    <xf numFmtId="49" fontId="18" fillId="4" borderId="0" xfId="0" applyNumberFormat="1" applyFont="1" applyFill="1" applyBorder="1" applyAlignment="1" applyProtection="1">
      <alignment horizontal="left" vertical="top"/>
    </xf>
    <xf numFmtId="49" fontId="14" fillId="4" borderId="0" xfId="0" applyNumberFormat="1" applyFont="1" applyFill="1" applyBorder="1" applyAlignment="1" applyProtection="1">
      <alignment vertical="top"/>
    </xf>
    <xf numFmtId="49" fontId="14" fillId="3" borderId="0" xfId="0" applyNumberFormat="1" applyFont="1" applyFill="1" applyBorder="1" applyAlignment="1" applyProtection="1">
      <alignment vertical="top"/>
    </xf>
    <xf numFmtId="49" fontId="12" fillId="2" borderId="0" xfId="0" applyNumberFormat="1" applyFont="1" applyFill="1" applyBorder="1" applyAlignment="1" applyProtection="1">
      <alignment vertical="top" wrapText="1"/>
    </xf>
    <xf numFmtId="49" fontId="12" fillId="2" borderId="23" xfId="0" applyNumberFormat="1" applyFont="1" applyFill="1" applyBorder="1" applyAlignment="1" applyProtection="1">
      <alignment vertical="top" wrapText="1"/>
    </xf>
    <xf numFmtId="49" fontId="12" fillId="7" borderId="0" xfId="0" applyNumberFormat="1" applyFont="1" applyFill="1" applyBorder="1" applyAlignment="1" applyProtection="1">
      <alignment horizontal="left" vertical="top"/>
    </xf>
    <xf numFmtId="49" fontId="14" fillId="7" borderId="0" xfId="0" applyNumberFormat="1" applyFont="1" applyFill="1" applyBorder="1" applyAlignment="1" applyProtection="1">
      <alignment vertical="top"/>
    </xf>
    <xf numFmtId="49" fontId="20" fillId="4" borderId="0" xfId="0" applyNumberFormat="1" applyFont="1" applyFill="1" applyBorder="1" applyAlignment="1" applyProtection="1">
      <alignment vertical="top"/>
    </xf>
    <xf numFmtId="49" fontId="20" fillId="2" borderId="0" xfId="0" applyNumberFormat="1" applyFont="1" applyFill="1" applyBorder="1" applyAlignment="1" applyProtection="1">
      <alignment vertical="top"/>
    </xf>
    <xf numFmtId="0" fontId="16" fillId="0" borderId="0" xfId="0" applyNumberFormat="1" applyFont="1" applyBorder="1" applyAlignment="1" applyProtection="1">
      <alignment horizontal="left" vertical="top" wrapText="1"/>
    </xf>
    <xf numFmtId="49" fontId="12" fillId="0" borderId="0" xfId="0" applyNumberFormat="1" applyFont="1" applyAlignment="1" applyProtection="1">
      <alignment horizontal="left" vertical="top"/>
    </xf>
    <xf numFmtId="0" fontId="16" fillId="0" borderId="0" xfId="0" applyNumberFormat="1" applyFont="1" applyAlignment="1" applyProtection="1">
      <alignment horizontal="left" vertical="top" wrapText="1"/>
    </xf>
    <xf numFmtId="0" fontId="12" fillId="0" borderId="0" xfId="0" applyNumberFormat="1" applyFont="1" applyAlignment="1" applyProtection="1">
      <alignment horizontal="left" vertical="top"/>
    </xf>
    <xf numFmtId="49" fontId="12" fillId="8" borderId="0" xfId="0" applyNumberFormat="1" applyFont="1" applyFill="1" applyBorder="1" applyAlignment="1">
      <alignment vertical="top"/>
    </xf>
    <xf numFmtId="49" fontId="12" fillId="0" borderId="0" xfId="0" applyNumberFormat="1" applyFont="1" applyFill="1" applyBorder="1" applyAlignment="1" applyProtection="1">
      <alignment vertical="top"/>
    </xf>
    <xf numFmtId="49" fontId="12" fillId="9" borderId="0" xfId="0" applyNumberFormat="1" applyFont="1" applyFill="1" applyBorder="1" applyAlignment="1">
      <alignment vertical="top"/>
    </xf>
    <xf numFmtId="49" fontId="12" fillId="8" borderId="0" xfId="0" applyNumberFormat="1" applyFont="1" applyFill="1" applyBorder="1" applyAlignment="1" applyProtection="1">
      <alignment vertical="top"/>
    </xf>
    <xf numFmtId="49" fontId="12" fillId="10" borderId="0" xfId="0" applyNumberFormat="1" applyFont="1" applyFill="1" applyBorder="1" applyAlignment="1" applyProtection="1">
      <alignment vertical="top"/>
    </xf>
    <xf numFmtId="49" fontId="8" fillId="2" borderId="0" xfId="0" applyNumberFormat="1" applyFont="1" applyFill="1" applyBorder="1" applyAlignment="1">
      <alignment vertical="top"/>
    </xf>
    <xf numFmtId="49" fontId="12" fillId="2" borderId="0" xfId="0" applyNumberFormat="1" applyFont="1" applyFill="1" applyAlignment="1">
      <alignment vertical="top"/>
    </xf>
    <xf numFmtId="49" fontId="14" fillId="2" borderId="0" xfId="0" applyNumberFormat="1" applyFont="1" applyFill="1" applyAlignment="1">
      <alignment vertical="top"/>
    </xf>
    <xf numFmtId="49" fontId="12" fillId="2" borderId="0" xfId="0" applyNumberFormat="1" applyFont="1" applyFill="1" applyAlignment="1">
      <alignment horizontal="right" vertical="top"/>
    </xf>
    <xf numFmtId="49" fontId="12" fillId="3" borderId="0" xfId="0" applyNumberFormat="1" applyFont="1" applyFill="1" applyAlignment="1">
      <alignment vertical="top"/>
    </xf>
    <xf numFmtId="49" fontId="14" fillId="0" borderId="0" xfId="0" applyNumberFormat="1" applyFont="1" applyFill="1" applyBorder="1" applyAlignment="1">
      <alignment vertical="top"/>
    </xf>
    <xf numFmtId="0" fontId="14"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vertical="top"/>
    </xf>
    <xf numFmtId="49" fontId="12" fillId="0" borderId="0" xfId="0" applyNumberFormat="1" applyFont="1" applyFill="1" applyBorder="1" applyAlignment="1" applyProtection="1">
      <alignment vertical="top"/>
      <protection locked="0"/>
    </xf>
    <xf numFmtId="49" fontId="12" fillId="0" borderId="0" xfId="0" applyNumberFormat="1" applyFont="1" applyFill="1" applyBorder="1" applyAlignment="1" applyProtection="1">
      <alignment horizontal="left" vertical="top"/>
      <protection locked="0"/>
    </xf>
    <xf numFmtId="0" fontId="12" fillId="0" borderId="0" xfId="0" applyNumberFormat="1" applyFont="1" applyFill="1" applyBorder="1" applyAlignment="1" applyProtection="1">
      <alignment horizontal="left" vertical="top"/>
      <protection locked="0"/>
    </xf>
    <xf numFmtId="49" fontId="0" fillId="0" borderId="0" xfId="0" applyNumberFormat="1" applyProtection="1">
      <alignment vertical="center"/>
    </xf>
    <xf numFmtId="49" fontId="0" fillId="0" borderId="0" xfId="0" applyNumberFormat="1" applyAlignment="1" applyProtection="1">
      <alignment horizontal="right" vertical="center"/>
      <protection locked="0"/>
    </xf>
    <xf numFmtId="49" fontId="0" fillId="14" borderId="0" xfId="0" applyNumberFormat="1" applyFill="1" applyAlignment="1" applyProtection="1">
      <alignment horizontal="center" vertical="center"/>
    </xf>
    <xf numFmtId="49" fontId="0" fillId="14" borderId="0" xfId="0" applyNumberFormat="1" applyFill="1" applyAlignment="1" applyProtection="1">
      <alignment vertical="center"/>
    </xf>
    <xf numFmtId="176" fontId="12" fillId="0" borderId="25" xfId="0" applyNumberFormat="1" applyFont="1" applyFill="1" applyBorder="1" applyAlignment="1" applyProtection="1">
      <alignment horizontal="right" vertical="top"/>
      <protection locked="0"/>
    </xf>
    <xf numFmtId="176" fontId="12" fillId="0" borderId="26" xfId="0" applyNumberFormat="1" applyFont="1" applyFill="1" applyBorder="1" applyAlignment="1" applyProtection="1">
      <alignment horizontal="right" vertical="top"/>
      <protection locked="0"/>
    </xf>
    <xf numFmtId="49" fontId="12" fillId="13" borderId="30" xfId="0" applyNumberFormat="1" applyFont="1" applyFill="1" applyBorder="1" applyAlignment="1">
      <alignment horizontal="center" vertical="top"/>
    </xf>
    <xf numFmtId="49" fontId="12" fillId="6" borderId="1" xfId="0" applyNumberFormat="1" applyFont="1" applyFill="1" applyBorder="1" applyAlignment="1">
      <alignment horizontal="left" vertical="top" wrapText="1"/>
    </xf>
    <xf numFmtId="49" fontId="12" fillId="6" borderId="2" xfId="0" applyNumberFormat="1" applyFont="1" applyFill="1" applyBorder="1" applyAlignment="1">
      <alignment horizontal="left" vertical="top" wrapText="1"/>
    </xf>
    <xf numFmtId="49" fontId="12" fillId="6" borderId="3" xfId="0" applyNumberFormat="1" applyFont="1" applyFill="1" applyBorder="1" applyAlignment="1">
      <alignment horizontal="left" vertical="top" wrapText="1"/>
    </xf>
    <xf numFmtId="49" fontId="12" fillId="6" borderId="4" xfId="0" applyNumberFormat="1" applyFont="1" applyFill="1" applyBorder="1" applyAlignment="1">
      <alignment horizontal="left" vertical="top" wrapText="1"/>
    </xf>
    <xf numFmtId="49" fontId="12" fillId="6" borderId="0" xfId="0" applyNumberFormat="1" applyFont="1" applyFill="1" applyBorder="1" applyAlignment="1">
      <alignment horizontal="left" vertical="top" wrapText="1"/>
    </xf>
    <xf numFmtId="49" fontId="12" fillId="6" borderId="5" xfId="0" applyNumberFormat="1" applyFont="1" applyFill="1" applyBorder="1" applyAlignment="1">
      <alignment horizontal="left" vertical="top" wrapText="1"/>
    </xf>
    <xf numFmtId="49" fontId="12" fillId="0" borderId="25" xfId="0" applyNumberFormat="1" applyFont="1" applyFill="1" applyBorder="1" applyAlignment="1" applyProtection="1">
      <alignment vertical="top"/>
      <protection locked="0"/>
    </xf>
    <xf numFmtId="49" fontId="12" fillId="0" borderId="27" xfId="0" applyNumberFormat="1" applyFont="1" applyFill="1" applyBorder="1" applyAlignment="1" applyProtection="1">
      <alignment vertical="top"/>
      <protection locked="0"/>
    </xf>
    <xf numFmtId="49" fontId="12" fillId="0" borderId="26" xfId="0" applyNumberFormat="1" applyFont="1" applyFill="1" applyBorder="1" applyAlignment="1" applyProtection="1">
      <alignment vertical="top"/>
      <protection locked="0"/>
    </xf>
    <xf numFmtId="176" fontId="12" fillId="0" borderId="22" xfId="0" applyNumberFormat="1" applyFont="1" applyFill="1" applyBorder="1" applyAlignment="1" applyProtection="1">
      <alignment horizontal="right" vertical="top"/>
      <protection locked="0"/>
    </xf>
    <xf numFmtId="176" fontId="12" fillId="0" borderId="24" xfId="0" applyNumberFormat="1" applyFont="1" applyFill="1" applyBorder="1" applyAlignment="1" applyProtection="1">
      <alignment horizontal="right" vertical="top"/>
      <protection locked="0"/>
    </xf>
    <xf numFmtId="49" fontId="12" fillId="0" borderId="25" xfId="0" applyNumberFormat="1" applyFont="1" applyFill="1" applyBorder="1" applyAlignment="1" applyProtection="1">
      <alignment horizontal="left" vertical="top"/>
      <protection locked="0"/>
    </xf>
    <xf numFmtId="49" fontId="12" fillId="0" borderId="27" xfId="0" applyNumberFormat="1" applyFont="1" applyFill="1" applyBorder="1" applyAlignment="1" applyProtection="1">
      <alignment horizontal="left" vertical="top"/>
      <protection locked="0"/>
    </xf>
    <xf numFmtId="49" fontId="12" fillId="0" borderId="26" xfId="0" applyNumberFormat="1" applyFont="1" applyFill="1" applyBorder="1" applyAlignment="1" applyProtection="1">
      <alignment horizontal="left" vertical="top"/>
      <protection locked="0"/>
    </xf>
    <xf numFmtId="49" fontId="12" fillId="2" borderId="0" xfId="0" applyNumberFormat="1" applyFont="1" applyFill="1" applyBorder="1" applyAlignment="1">
      <alignment horizontal="right" vertical="top"/>
    </xf>
    <xf numFmtId="176" fontId="12" fillId="0" borderId="28" xfId="0" applyNumberFormat="1" applyFont="1" applyFill="1" applyBorder="1" applyAlignment="1" applyProtection="1">
      <alignment horizontal="right" vertical="top"/>
      <protection locked="0"/>
    </xf>
    <xf numFmtId="176" fontId="12" fillId="0" borderId="29" xfId="0" applyNumberFormat="1" applyFont="1" applyFill="1" applyBorder="1" applyAlignment="1" applyProtection="1">
      <alignment horizontal="right" vertical="top"/>
      <protection locked="0"/>
    </xf>
    <xf numFmtId="49" fontId="12" fillId="0" borderId="25" xfId="0" applyNumberFormat="1" applyFont="1" applyFill="1" applyBorder="1" applyAlignment="1" applyProtection="1">
      <alignment horizontal="left" vertical="top" wrapText="1"/>
      <protection locked="0"/>
    </xf>
    <xf numFmtId="49" fontId="12" fillId="0" borderId="27" xfId="0" applyNumberFormat="1" applyFont="1" applyFill="1" applyBorder="1" applyAlignment="1" applyProtection="1">
      <alignment horizontal="left" vertical="top" wrapText="1"/>
      <protection locked="0"/>
    </xf>
    <xf numFmtId="49" fontId="12" fillId="0" borderId="26" xfId="0" applyNumberFormat="1" applyFont="1" applyFill="1" applyBorder="1" applyAlignment="1" applyProtection="1">
      <alignment horizontal="left" vertical="top" wrapText="1"/>
      <protection locked="0"/>
    </xf>
    <xf numFmtId="49" fontId="12" fillId="12" borderId="30" xfId="0" applyNumberFormat="1" applyFont="1" applyFill="1" applyBorder="1" applyAlignment="1">
      <alignment vertical="top"/>
    </xf>
    <xf numFmtId="49" fontId="12" fillId="2" borderId="0" xfId="0" applyNumberFormat="1" applyFont="1" applyFill="1" applyBorder="1" applyAlignment="1">
      <alignment horizontal="left" vertical="top" wrapText="1"/>
    </xf>
    <xf numFmtId="49" fontId="12" fillId="0" borderId="17" xfId="0" applyNumberFormat="1" applyFont="1" applyFill="1" applyBorder="1" applyAlignment="1" applyProtection="1">
      <alignment horizontal="left" vertical="top" wrapText="1"/>
      <protection locked="0"/>
    </xf>
    <xf numFmtId="49" fontId="12" fillId="0" borderId="18" xfId="0" applyNumberFormat="1" applyFont="1" applyFill="1" applyBorder="1" applyAlignment="1" applyProtection="1">
      <alignment horizontal="left" vertical="top" wrapText="1"/>
      <protection locked="0"/>
    </xf>
    <xf numFmtId="49" fontId="12" fillId="0" borderId="19" xfId="0" applyNumberFormat="1" applyFont="1" applyFill="1" applyBorder="1" applyAlignment="1" applyProtection="1">
      <alignment horizontal="left" vertical="top" wrapText="1"/>
      <protection locked="0"/>
    </xf>
    <xf numFmtId="49" fontId="12" fillId="0" borderId="20" xfId="0" applyNumberFormat="1"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horizontal="left" vertical="top" wrapText="1"/>
      <protection locked="0"/>
    </xf>
    <xf numFmtId="49" fontId="12" fillId="0" borderId="21" xfId="0" applyNumberFormat="1" applyFont="1" applyFill="1" applyBorder="1" applyAlignment="1" applyProtection="1">
      <alignment horizontal="left" vertical="top" wrapText="1"/>
      <protection locked="0"/>
    </xf>
    <xf numFmtId="49" fontId="12" fillId="0" borderId="22" xfId="0" applyNumberFormat="1" applyFont="1" applyFill="1" applyBorder="1" applyAlignment="1" applyProtection="1">
      <alignment horizontal="left" vertical="top" wrapText="1"/>
      <protection locked="0"/>
    </xf>
    <xf numFmtId="49" fontId="12" fillId="0" borderId="23" xfId="0" applyNumberFormat="1"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0" fontId="12" fillId="2" borderId="0" xfId="0" applyFont="1" applyFill="1" applyBorder="1" applyAlignment="1">
      <alignment horizontal="left" vertical="top" wrapText="1"/>
    </xf>
    <xf numFmtId="49" fontId="12" fillId="0" borderId="18" xfId="0" applyNumberFormat="1" applyFont="1" applyFill="1" applyBorder="1" applyAlignment="1" applyProtection="1">
      <alignment horizontal="left" vertical="top"/>
      <protection locked="0"/>
    </xf>
    <xf numFmtId="49" fontId="12" fillId="0" borderId="19" xfId="0" applyNumberFormat="1" applyFont="1" applyFill="1" applyBorder="1" applyAlignment="1" applyProtection="1">
      <alignment horizontal="left" vertical="top"/>
      <protection locked="0"/>
    </xf>
    <xf numFmtId="49" fontId="12" fillId="0" borderId="20" xfId="0" applyNumberFormat="1" applyFont="1" applyFill="1" applyBorder="1" applyAlignment="1" applyProtection="1">
      <alignment horizontal="left" vertical="top"/>
      <protection locked="0"/>
    </xf>
    <xf numFmtId="49" fontId="12" fillId="0" borderId="0" xfId="0" applyNumberFormat="1" applyFont="1" applyFill="1" applyBorder="1" applyAlignment="1" applyProtection="1">
      <alignment horizontal="left" vertical="top"/>
      <protection locked="0"/>
    </xf>
    <xf numFmtId="49" fontId="12" fillId="0" borderId="21" xfId="0" applyNumberFormat="1" applyFont="1" applyFill="1" applyBorder="1" applyAlignment="1" applyProtection="1">
      <alignment horizontal="left" vertical="top"/>
      <protection locked="0"/>
    </xf>
    <xf numFmtId="49" fontId="12" fillId="0" borderId="22" xfId="0" applyNumberFormat="1" applyFont="1" applyFill="1" applyBorder="1" applyAlignment="1" applyProtection="1">
      <alignment horizontal="left" vertical="top"/>
      <protection locked="0"/>
    </xf>
    <xf numFmtId="49" fontId="12" fillId="0" borderId="23" xfId="0" applyNumberFormat="1" applyFont="1" applyFill="1" applyBorder="1" applyAlignment="1" applyProtection="1">
      <alignment horizontal="left" vertical="top"/>
      <protection locked="0"/>
    </xf>
    <xf numFmtId="49" fontId="12" fillId="0" borderId="24" xfId="0" applyNumberFormat="1" applyFont="1" applyFill="1" applyBorder="1" applyAlignment="1" applyProtection="1">
      <alignment horizontal="left" vertical="top"/>
      <protection locked="0"/>
    </xf>
    <xf numFmtId="49" fontId="12" fillId="2" borderId="0" xfId="0" applyNumberFormat="1" applyFont="1" applyFill="1" applyBorder="1" applyAlignment="1" applyProtection="1">
      <alignment horizontal="left" vertical="top" wrapText="1"/>
    </xf>
    <xf numFmtId="49" fontId="18" fillId="11" borderId="0" xfId="0" applyNumberFormat="1" applyFont="1" applyFill="1" applyBorder="1" applyAlignment="1" applyProtection="1">
      <alignment horizontal="left" vertical="top"/>
      <protection locked="0"/>
    </xf>
    <xf numFmtId="49" fontId="12" fillId="6" borderId="25" xfId="0" applyNumberFormat="1" applyFont="1" applyFill="1" applyBorder="1" applyAlignment="1" applyProtection="1">
      <alignment horizontal="center" vertical="top"/>
      <protection locked="0"/>
    </xf>
    <xf numFmtId="49" fontId="12" fillId="6" borderId="26" xfId="0" applyNumberFormat="1" applyFont="1" applyFill="1" applyBorder="1" applyAlignment="1" applyProtection="1">
      <alignment horizontal="center" vertical="top"/>
      <protection locked="0"/>
    </xf>
    <xf numFmtId="49" fontId="12" fillId="2" borderId="0" xfId="0" applyNumberFormat="1" applyFont="1" applyFill="1" applyAlignment="1">
      <alignment horizontal="left" vertical="top" wrapText="1"/>
    </xf>
    <xf numFmtId="49" fontId="12" fillId="0" borderId="25" xfId="0" applyNumberFormat="1" applyFont="1" applyBorder="1" applyAlignment="1" applyProtection="1">
      <alignment horizontal="left" vertical="top"/>
      <protection locked="0"/>
    </xf>
    <xf numFmtId="49" fontId="12" fillId="0" borderId="27" xfId="0" applyNumberFormat="1" applyFont="1" applyBorder="1" applyAlignment="1" applyProtection="1">
      <alignment horizontal="left" vertical="top"/>
      <protection locked="0"/>
    </xf>
    <xf numFmtId="49" fontId="12" fillId="0" borderId="26" xfId="0" applyNumberFormat="1" applyFont="1" applyBorder="1" applyAlignment="1" applyProtection="1">
      <alignment horizontal="left" vertical="top"/>
      <protection locked="0"/>
    </xf>
    <xf numFmtId="49" fontId="2" fillId="2" borderId="0" xfId="0" applyNumberFormat="1" applyFont="1" applyFill="1" applyBorder="1" applyAlignment="1">
      <alignment horizontal="left" vertical="top" wrapText="1"/>
    </xf>
    <xf numFmtId="49" fontId="12" fillId="2" borderId="23" xfId="0" applyNumberFormat="1" applyFont="1" applyFill="1" applyBorder="1" applyAlignment="1" applyProtection="1">
      <alignment horizontal="left" vertical="top" wrapText="1"/>
    </xf>
    <xf numFmtId="0" fontId="14" fillId="0" borderId="7" xfId="0" applyNumberFormat="1" applyFont="1" applyBorder="1" applyAlignment="1" applyProtection="1">
      <alignment horizontal="right"/>
    </xf>
    <xf numFmtId="49" fontId="12" fillId="0" borderId="25" xfId="0" applyNumberFormat="1" applyFont="1" applyBorder="1" applyAlignment="1" applyProtection="1">
      <alignment horizontal="left" vertical="top"/>
    </xf>
    <xf numFmtId="0" fontId="12" fillId="0" borderId="27" xfId="0" applyNumberFormat="1" applyFont="1" applyBorder="1" applyAlignment="1" applyProtection="1">
      <alignment horizontal="left" vertical="top"/>
    </xf>
    <xf numFmtId="0" fontId="12" fillId="0" borderId="26" xfId="0" applyNumberFormat="1" applyFont="1" applyBorder="1" applyAlignment="1" applyProtection="1">
      <alignment horizontal="left" vertical="top"/>
    </xf>
    <xf numFmtId="49" fontId="16" fillId="0" borderId="0" xfId="0" applyNumberFormat="1" applyFont="1" applyAlignment="1" applyProtection="1">
      <alignment horizontal="left" vertical="top" wrapText="1"/>
    </xf>
    <xf numFmtId="0" fontId="16" fillId="0" borderId="0" xfId="0" applyNumberFormat="1" applyFont="1" applyAlignment="1" applyProtection="1">
      <alignment horizontal="left" vertical="top" wrapText="1"/>
    </xf>
    <xf numFmtId="49" fontId="16" fillId="0" borderId="0" xfId="0" applyNumberFormat="1" applyFont="1" applyAlignment="1" applyProtection="1">
      <alignment horizontal="left" vertical="top" wrapText="1" shrinkToFit="1"/>
    </xf>
    <xf numFmtId="0" fontId="16" fillId="0" borderId="0" xfId="0" applyNumberFormat="1" applyFont="1" applyAlignment="1" applyProtection="1">
      <alignment horizontal="left" vertical="top" wrapText="1" shrinkToFit="1"/>
    </xf>
    <xf numFmtId="49" fontId="16" fillId="0" borderId="0" xfId="0" applyNumberFormat="1" applyFont="1" applyBorder="1" applyAlignment="1" applyProtection="1">
      <alignment horizontal="left" vertical="top" wrapText="1"/>
    </xf>
    <xf numFmtId="0" fontId="16" fillId="0" borderId="0" xfId="0" applyNumberFormat="1" applyFont="1" applyBorder="1" applyAlignment="1" applyProtection="1">
      <alignment horizontal="left" vertical="top" wrapText="1"/>
    </xf>
    <xf numFmtId="49" fontId="12" fillId="13" borderId="25" xfId="0" applyNumberFormat="1" applyFont="1" applyFill="1" applyBorder="1" applyAlignment="1" applyProtection="1">
      <alignment horizontal="center" vertical="top"/>
    </xf>
    <xf numFmtId="49" fontId="12" fillId="13" borderId="27" xfId="0" applyNumberFormat="1" applyFont="1" applyFill="1" applyBorder="1" applyAlignment="1" applyProtection="1">
      <alignment horizontal="center" vertical="top"/>
    </xf>
    <xf numFmtId="49" fontId="12" fillId="13" borderId="26" xfId="0" applyNumberFormat="1" applyFont="1" applyFill="1" applyBorder="1" applyAlignment="1" applyProtection="1">
      <alignment horizontal="center" vertical="top"/>
    </xf>
    <xf numFmtId="0" fontId="12" fillId="0" borderId="27" xfId="0" applyNumberFormat="1" applyFont="1" applyFill="1" applyBorder="1" applyAlignment="1" applyProtection="1">
      <alignment horizontal="left" vertical="top"/>
    </xf>
    <xf numFmtId="0" fontId="12" fillId="0" borderId="26" xfId="0" applyNumberFormat="1" applyFont="1" applyFill="1" applyBorder="1" applyAlignment="1" applyProtection="1">
      <alignment horizontal="left" vertical="top"/>
    </xf>
    <xf numFmtId="49" fontId="12" fillId="13" borderId="30" xfId="0" applyNumberFormat="1" applyFont="1" applyFill="1" applyBorder="1" applyAlignment="1" applyProtection="1">
      <alignment horizontal="center" vertical="top"/>
    </xf>
    <xf numFmtId="0" fontId="12" fillId="0" borderId="25" xfId="0" applyNumberFormat="1" applyFont="1" applyBorder="1" applyAlignment="1" applyProtection="1">
      <alignment horizontal="left" vertical="top"/>
    </xf>
    <xf numFmtId="49" fontId="12" fillId="0" borderId="25" xfId="0" applyNumberFormat="1" applyFont="1" applyFill="1" applyBorder="1" applyAlignment="1" applyProtection="1">
      <alignment vertical="top"/>
    </xf>
    <xf numFmtId="0" fontId="12" fillId="0" borderId="27" xfId="0" applyNumberFormat="1" applyFont="1" applyFill="1" applyBorder="1" applyAlignment="1" applyProtection="1">
      <alignment vertical="top"/>
    </xf>
    <xf numFmtId="0" fontId="12" fillId="0" borderId="26" xfId="0" applyNumberFormat="1" applyFont="1" applyFill="1" applyBorder="1" applyAlignment="1" applyProtection="1">
      <alignment vertical="top"/>
    </xf>
    <xf numFmtId="0" fontId="14" fillId="0" borderId="23" xfId="0" applyNumberFormat="1" applyFont="1" applyBorder="1" applyAlignment="1" applyProtection="1">
      <alignment horizontal="right"/>
    </xf>
    <xf numFmtId="49" fontId="12" fillId="0" borderId="0" xfId="0" applyNumberFormat="1" applyFont="1" applyAlignment="1" applyProtection="1">
      <alignment horizontal="left" vertical="top"/>
    </xf>
    <xf numFmtId="0" fontId="12" fillId="0" borderId="0" xfId="0" applyNumberFormat="1" applyFont="1" applyAlignment="1" applyProtection="1">
      <alignment horizontal="left" vertical="top"/>
    </xf>
    <xf numFmtId="0" fontId="12" fillId="0" borderId="0" xfId="0" applyNumberFormat="1" applyFont="1" applyFill="1" applyBorder="1" applyAlignment="1" applyProtection="1">
      <alignment horizontal="left" vertical="top"/>
      <protection locked="0"/>
    </xf>
    <xf numFmtId="49" fontId="12" fillId="0" borderId="0" xfId="0" applyNumberFormat="1" applyFont="1" applyAlignment="1" applyProtection="1">
      <alignment horizontal="left" vertical="top" wrapText="1"/>
    </xf>
    <xf numFmtId="0" fontId="12" fillId="0" borderId="0" xfId="0" applyNumberFormat="1" applyFont="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集計用（編集不可）'!$CJ$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CheckBox" fmlaLink="'集計用（編集不可）'!$AT$2" lockText="1" noThreeD="1"/>
</file>

<file path=xl/ctrlProps/ctrlProp102.xml><?xml version="1.0" encoding="utf-8"?>
<formControlPr xmlns="http://schemas.microsoft.com/office/spreadsheetml/2009/9/main" objectType="CheckBox" fmlaLink="'集計用（編集不可）'!$AU$2" lockText="1" noThreeD="1"/>
</file>

<file path=xl/ctrlProps/ctrlProp103.xml><?xml version="1.0" encoding="utf-8"?>
<formControlPr xmlns="http://schemas.microsoft.com/office/spreadsheetml/2009/9/main" objectType="CheckBox" fmlaLink="'集計用（編集不可）'!$AV$2" lockText="1" noThreeD="1"/>
</file>

<file path=xl/ctrlProps/ctrlProp104.xml><?xml version="1.0" encoding="utf-8"?>
<formControlPr xmlns="http://schemas.microsoft.com/office/spreadsheetml/2009/9/main" objectType="CheckBox" fmlaLink="'集計用（編集不可）'!$AW$2"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CheckBox" fmlaLink="'集計用（編集不可）'!$AM$2" lockText="1" noThreeD="1"/>
</file>

<file path=xl/ctrlProps/ctrlProp107.xml><?xml version="1.0" encoding="utf-8"?>
<formControlPr xmlns="http://schemas.microsoft.com/office/spreadsheetml/2009/9/main" objectType="CheckBox" fmlaLink="'集計用（編集不可）'!$AN$2" lockText="1" noThreeD="1"/>
</file>

<file path=xl/ctrlProps/ctrlProp108.xml><?xml version="1.0" encoding="utf-8"?>
<formControlPr xmlns="http://schemas.microsoft.com/office/spreadsheetml/2009/9/main" objectType="CheckBox" fmlaLink="'集計用（編集不可）'!$AO$2" lockText="1" noThreeD="1"/>
</file>

<file path=xl/ctrlProps/ctrlProp109.xml><?xml version="1.0" encoding="utf-8"?>
<formControlPr xmlns="http://schemas.microsoft.com/office/spreadsheetml/2009/9/main" objectType="CheckBox" fmlaLink="'集計用（編集不可）'!$AP$2" lockText="1" noThreeD="1"/>
</file>

<file path=xl/ctrlProps/ctrlProp11.xml><?xml version="1.0" encoding="utf-8"?>
<formControlPr xmlns="http://schemas.microsoft.com/office/spreadsheetml/2009/9/main" objectType="CheckBox" fmlaLink="'集計用（編集不可）'!$CK$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CheckBox" fmlaLink="'集計用（編集不可）'!$AG$2" lockText="1" noThreeD="1"/>
</file>

<file path=xl/ctrlProps/ctrlProp112.xml><?xml version="1.0" encoding="utf-8"?>
<formControlPr xmlns="http://schemas.microsoft.com/office/spreadsheetml/2009/9/main" objectType="CheckBox" fmlaLink="'集計用（編集不可）'!$AH$2" lockText="1" noThreeD="1"/>
</file>

<file path=xl/ctrlProps/ctrlProp113.xml><?xml version="1.0" encoding="utf-8"?>
<formControlPr xmlns="http://schemas.microsoft.com/office/spreadsheetml/2009/9/main" objectType="CheckBox" fmlaLink="'集計用（編集不可）'!$AI$2" lockText="1" noThreeD="1"/>
</file>

<file path=xl/ctrlProps/ctrlProp114.xml><?xml version="1.0" encoding="utf-8"?>
<formControlPr xmlns="http://schemas.microsoft.com/office/spreadsheetml/2009/9/main" objectType="CheckBox" fmlaLink="'集計用（編集不可）'!$AJ$2" lockText="1" noThreeD="1"/>
</file>

<file path=xl/ctrlProps/ctrlProp115.xml><?xml version="1.0" encoding="utf-8"?>
<formControlPr xmlns="http://schemas.microsoft.com/office/spreadsheetml/2009/9/main" objectType="CheckBox" fmlaLink="'集計用（編集不可）'!$AK$2" lockText="1" noThreeD="1"/>
</file>

<file path=xl/ctrlProps/ctrlProp116.xml><?xml version="1.0" encoding="utf-8"?>
<formControlPr xmlns="http://schemas.microsoft.com/office/spreadsheetml/2009/9/main" objectType="Radio" firstButton="1" fmlaLink="'集計用（編集不可）'!$BD$2"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集計用（編集不可）'!$CL$2"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fmlaLink="'集計用（編集不可）'!$BC$2"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fmlaLink="'集計用（編集不可）'!$AF$2"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集計用（編集不可）'!$CM$2" lockText="1" noThreeD="1"/>
</file>

<file path=xl/ctrlProps/ctrlProp130.xml><?xml version="1.0" encoding="utf-8"?>
<formControlPr xmlns="http://schemas.microsoft.com/office/spreadsheetml/2009/9/main" objectType="Radio" firstButton="1" fmlaLink="'集計用（編集不可）'!$AD$2"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firstButton="1" fmlaLink="'集計用（編集不可）'!$AR$2"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集計用（編集不可）'!$AB$2" lockText="1" noThreeD="1"/>
</file>

<file path=xl/ctrlProps/ctrlProp14.xml><?xml version="1.0" encoding="utf-8"?>
<formControlPr xmlns="http://schemas.microsoft.com/office/spreadsheetml/2009/9/main" objectType="CheckBox" fmlaLink="'集計用（編集不可）'!$CN$2"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集計用（編集不可）'!$AA$2"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集計用（編集不可）'!$Y$2"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集計用（編集不可）'!$CO$2"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集計用（編集不可）'!$W$2"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firstButton="1" fmlaLink="'集計用（編集不可）'!$U$2"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集計用（編集不可）'!$CP$2" lockText="1" noThreeD="1"/>
</file>

<file path=xl/ctrlProps/ctrlProp160.xml><?xml version="1.0" encoding="utf-8"?>
<formControlPr xmlns="http://schemas.microsoft.com/office/spreadsheetml/2009/9/main" objectType="Radio" firstButton="1" fmlaLink="'集計用（編集不可）'!$S$2"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集計用（編集不可）'!$Q$2"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集計用（編集不可）'!$P$2" lockText="1" noThreeD="1"/>
</file>

<file path=xl/ctrlProps/ctrlProp17.xml><?xml version="1.0" encoding="utf-8"?>
<formControlPr xmlns="http://schemas.microsoft.com/office/spreadsheetml/2009/9/main" objectType="Radio" firstButton="1" fmlaLink="'集計用（編集不可）'!$CD$2"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集計用（編集不可）'!$N$2"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CheckBox" fmlaLink="'集計用（編集不可）'!$CE$2" lockText="1" noThreeD="1"/>
</file>

<file path=xl/ctrlProps/ctrlProp177.xml><?xml version="1.0" encoding="utf-8"?>
<formControlPr xmlns="http://schemas.microsoft.com/office/spreadsheetml/2009/9/main" objectType="CheckBox" fmlaLink="'集計用（編集不可）'!$CF$2" lockText="1" noThreeD="1"/>
</file>

<file path=xl/ctrlProps/ctrlProp178.xml><?xml version="1.0" encoding="utf-8"?>
<formControlPr xmlns="http://schemas.microsoft.com/office/spreadsheetml/2009/9/main" objectType="CheckBox" fmlaLink="'集計用（編集不可）'!$CG$2" lockText="1" noThreeD="1"/>
</file>

<file path=xl/ctrlProps/ctrlProp179.xml><?xml version="1.0" encoding="utf-8"?>
<formControlPr xmlns="http://schemas.microsoft.com/office/spreadsheetml/2009/9/main" objectType="CheckBox" fmlaLink="'集計用（編集不可）'!$CH$2"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fmlaLink="'集計用（編集不可）'!$CI$2" lockText="1" noThreeD="1"/>
</file>

<file path=xl/ctrlProps/ctrlProp181.xml><?xml version="1.0" encoding="utf-8"?>
<formControlPr xmlns="http://schemas.microsoft.com/office/spreadsheetml/2009/9/main" objectType="CheckBox" fmlaLink="'集計用（編集不可）'!$CJ$2" lockText="1" noThreeD="1"/>
</file>

<file path=xl/ctrlProps/ctrlProp182.xml><?xml version="1.0" encoding="utf-8"?>
<formControlPr xmlns="http://schemas.microsoft.com/office/spreadsheetml/2009/9/main" objectType="CheckBox" fmlaLink="'集計用（編集不可）'!$CK$2" lockText="1" noThreeD="1"/>
</file>

<file path=xl/ctrlProps/ctrlProp183.xml><?xml version="1.0" encoding="utf-8"?>
<formControlPr xmlns="http://schemas.microsoft.com/office/spreadsheetml/2009/9/main" objectType="CheckBox" fmlaLink="'集計用（編集不可）'!$CL$2" lockText="1" noThreeD="1"/>
</file>

<file path=xl/ctrlProps/ctrlProp184.xml><?xml version="1.0" encoding="utf-8"?>
<formControlPr xmlns="http://schemas.microsoft.com/office/spreadsheetml/2009/9/main" objectType="CheckBox" fmlaLink="'集計用（編集不可）'!$CM$2" lockText="1" noThreeD="1"/>
</file>

<file path=xl/ctrlProps/ctrlProp185.xml><?xml version="1.0" encoding="utf-8"?>
<formControlPr xmlns="http://schemas.microsoft.com/office/spreadsheetml/2009/9/main" objectType="CheckBox" fmlaLink="'集計用（編集不可）'!$CN$2" lockText="1" noThreeD="1"/>
</file>

<file path=xl/ctrlProps/ctrlProp186.xml><?xml version="1.0" encoding="utf-8"?>
<formControlPr xmlns="http://schemas.microsoft.com/office/spreadsheetml/2009/9/main" objectType="CheckBox" fmlaLink="'集計用（編集不可）'!$CO$2" lockText="1" noThreeD="1"/>
</file>

<file path=xl/ctrlProps/ctrlProp187.xml><?xml version="1.0" encoding="utf-8"?>
<formControlPr xmlns="http://schemas.microsoft.com/office/spreadsheetml/2009/9/main" objectType="CheckBox" fmlaLink="'集計用（編集不可）'!$CP$2" lockText="1" noThreeD="1"/>
</file>

<file path=xl/ctrlProps/ctrlProp188.xml><?xml version="1.0" encoding="utf-8"?>
<formControlPr xmlns="http://schemas.microsoft.com/office/spreadsheetml/2009/9/main" objectType="CheckBox" fmlaLink="'集計用（編集不可）'!$AT$2" lockText="1" noThreeD="1"/>
</file>

<file path=xl/ctrlProps/ctrlProp189.xml><?xml version="1.0" encoding="utf-8"?>
<formControlPr xmlns="http://schemas.microsoft.com/office/spreadsheetml/2009/9/main" objectType="CheckBox" fmlaLink="'集計用（編集不可）'!$AU$2" lockText="1" noThreeD="1"/>
</file>

<file path=xl/ctrlProps/ctrlProp19.xml><?xml version="1.0" encoding="utf-8"?>
<formControlPr xmlns="http://schemas.microsoft.com/office/spreadsheetml/2009/9/main" objectType="Radio" firstButton="1" fmlaLink="'集計用（編集不可）'!$CB$2" lockText="1" noThreeD="1"/>
</file>

<file path=xl/ctrlProps/ctrlProp190.xml><?xml version="1.0" encoding="utf-8"?>
<formControlPr xmlns="http://schemas.microsoft.com/office/spreadsheetml/2009/9/main" objectType="CheckBox" fmlaLink="'集計用（編集不可）'!$AV$2" lockText="1" noThreeD="1"/>
</file>

<file path=xl/ctrlProps/ctrlProp191.xml><?xml version="1.0" encoding="utf-8"?>
<formControlPr xmlns="http://schemas.microsoft.com/office/spreadsheetml/2009/9/main" objectType="CheckBox" fmlaLink="'集計用（編集不可）'!$AW$2" lockText="1" noThreeD="1"/>
</file>

<file path=xl/ctrlProps/ctrlProp192.xml><?xml version="1.0" encoding="utf-8"?>
<formControlPr xmlns="http://schemas.microsoft.com/office/spreadsheetml/2009/9/main" objectType="CheckBox" fmlaLink="'集計用（編集不可）'!$AM$2" lockText="1" noThreeD="1"/>
</file>

<file path=xl/ctrlProps/ctrlProp193.xml><?xml version="1.0" encoding="utf-8"?>
<formControlPr xmlns="http://schemas.microsoft.com/office/spreadsheetml/2009/9/main" objectType="CheckBox" fmlaLink="'集計用（編集不可）'!$AN$2" lockText="1" noThreeD="1"/>
</file>

<file path=xl/ctrlProps/ctrlProp194.xml><?xml version="1.0" encoding="utf-8"?>
<formControlPr xmlns="http://schemas.microsoft.com/office/spreadsheetml/2009/9/main" objectType="CheckBox" fmlaLink="'集計用（編集不可）'!$AO$2" lockText="1" noThreeD="1"/>
</file>

<file path=xl/ctrlProps/ctrlProp195.xml><?xml version="1.0" encoding="utf-8"?>
<formControlPr xmlns="http://schemas.microsoft.com/office/spreadsheetml/2009/9/main" objectType="CheckBox" fmlaLink="'集計用（編集不可）'!$AP$2" lockText="1" noThreeD="1"/>
</file>

<file path=xl/ctrlProps/ctrlProp196.xml><?xml version="1.0" encoding="utf-8"?>
<formControlPr xmlns="http://schemas.microsoft.com/office/spreadsheetml/2009/9/main" objectType="CheckBox" fmlaLink="'集計用（編集不可）'!$AG$2" lockText="1" noThreeD="1"/>
</file>

<file path=xl/ctrlProps/ctrlProp197.xml><?xml version="1.0" encoding="utf-8"?>
<formControlPr xmlns="http://schemas.microsoft.com/office/spreadsheetml/2009/9/main" objectType="CheckBox" fmlaLink="'集計用（編集不可）'!$AH$2" lockText="1" noThreeD="1"/>
</file>

<file path=xl/ctrlProps/ctrlProp198.xml><?xml version="1.0" encoding="utf-8"?>
<formControlPr xmlns="http://schemas.microsoft.com/office/spreadsheetml/2009/9/main" objectType="CheckBox" fmlaLink="'集計用（編集不可）'!$AI$2" lockText="1" noThreeD="1"/>
</file>

<file path=xl/ctrlProps/ctrlProp199.xml><?xml version="1.0" encoding="utf-8"?>
<formControlPr xmlns="http://schemas.microsoft.com/office/spreadsheetml/2009/9/main" objectType="CheckBox" fmlaLink="'集計用（編集不可）'!$AJ$2" lockText="1" noThreeD="1"/>
</file>

<file path=xl/ctrlProps/ctrlProp2.xml><?xml version="1.0" encoding="utf-8"?>
<formControlPr xmlns="http://schemas.microsoft.com/office/spreadsheetml/2009/9/main" objectType="Radio" firstButton="1" fmlaLink="'集計用（編集不可）'!$CR$2"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fmlaLink="'集計用（編集不可）'!$AK$2"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集計用（編集不可）'!$CA$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集計用（編集不可）'!$BY$2"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集計用（編集不可）'!$BX$2"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集計用（編集不可）'!$BV$2"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集計用（編集不可）'!$BT$2"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集計用（編集不可）'!$BR$2" lockText="1" noThreeD="1"/>
</file>

<file path=xl/ctrlProps/ctrlProp5.xml><?xml version="1.0" encoding="utf-8"?>
<formControlPr xmlns="http://schemas.microsoft.com/office/spreadsheetml/2009/9/main" objectType="CheckBox" fmlaLink="'集計用（編集不可）'!$CE$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集計用（編集不可）'!$BP$2"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集計用（編集不可）'!$BN$2" lockText="1" noThreeD="1"/>
</file>

<file path=xl/ctrlProps/ctrlProp6.xml><?xml version="1.0" encoding="utf-8"?>
<formControlPr xmlns="http://schemas.microsoft.com/office/spreadsheetml/2009/9/main" objectType="CheckBox" fmlaLink="'集計用（編集不可）'!$CF$2"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集計用（編集不可）'!$BL$2"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集計用（編集不可）'!$BJ$2" lockText="1" noThreeD="1"/>
</file>

<file path=xl/ctrlProps/ctrlProp7.xml><?xml version="1.0" encoding="utf-8"?>
<formControlPr xmlns="http://schemas.microsoft.com/office/spreadsheetml/2009/9/main" objectType="CheckBox" fmlaLink="'集計用（編集不可）'!$CG$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集計用（編集不可）'!$BI$2"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集計用（編集不可）'!$CH$2" lockText="1" noThreeD="1"/>
</file>

<file path=xl/ctrlProps/ctrlProp80.xml><?xml version="1.0" encoding="utf-8"?>
<formControlPr xmlns="http://schemas.microsoft.com/office/spreadsheetml/2009/9/main" objectType="Radio" firstButton="1" fmlaLink="'集計用（編集不可）'!$BG$2"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集計用（編集不可）'!$BF$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集計用（編集不可）'!$CI$2"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fmlaLink="'集計用（編集不可）'!$BA$2"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集計用（編集不可）'!$AY$2"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40</xdr:row>
          <xdr:rowOff>161925</xdr:rowOff>
        </xdr:from>
        <xdr:to>
          <xdr:col>4</xdr:col>
          <xdr:colOff>95250</xdr:colOff>
          <xdr:row>43</xdr:row>
          <xdr:rowOff>28575</xdr:rowOff>
        </xdr:to>
        <xdr:grpSp>
          <xdr:nvGrpSpPr>
            <xdr:cNvPr id="11911" name="グループ化 1">
              <a:extLst>
                <a:ext uri="{FF2B5EF4-FFF2-40B4-BE49-F238E27FC236}">
                  <a16:creationId xmlns:a16="http://schemas.microsoft.com/office/drawing/2014/main" id="{00000000-0008-0000-0000-0000872E0000}"/>
                </a:ext>
              </a:extLst>
            </xdr:cNvPr>
            <xdr:cNvGrpSpPr>
              <a:grpSpLocks/>
            </xdr:cNvGrpSpPr>
          </xdr:nvGrpSpPr>
          <xdr:grpSpPr bwMode="auto">
            <a:xfrm>
              <a:off x="457200" y="8162925"/>
              <a:ext cx="342900" cy="466725"/>
              <a:chOff x="318408" y="8531679"/>
              <a:chExt cx="326570" cy="473528"/>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318408"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51</xdr:row>
          <xdr:rowOff>161925</xdr:rowOff>
        </xdr:from>
        <xdr:to>
          <xdr:col>4</xdr:col>
          <xdr:colOff>95250</xdr:colOff>
          <xdr:row>54</xdr:row>
          <xdr:rowOff>0</xdr:rowOff>
        </xdr:to>
        <xdr:grpSp>
          <xdr:nvGrpSpPr>
            <xdr:cNvPr id="11912" name="グループ化 17">
              <a:extLst>
                <a:ext uri="{FF2B5EF4-FFF2-40B4-BE49-F238E27FC236}">
                  <a16:creationId xmlns:a16="http://schemas.microsoft.com/office/drawing/2014/main" id="{00000000-0008-0000-0000-0000882E0000}"/>
                </a:ext>
              </a:extLst>
            </xdr:cNvPr>
            <xdr:cNvGrpSpPr>
              <a:grpSpLocks/>
            </xdr:cNvGrpSpPr>
          </xdr:nvGrpSpPr>
          <xdr:grpSpPr bwMode="auto">
            <a:xfrm>
              <a:off x="457200" y="10363200"/>
              <a:ext cx="342900" cy="438150"/>
              <a:chOff x="318408" y="8531679"/>
              <a:chExt cx="326570" cy="473527"/>
            </a:xfrm>
          </xdr:grpSpPr>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75681" y="8554936"/>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318408" y="8531679"/>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55</xdr:row>
          <xdr:rowOff>171450</xdr:rowOff>
        </xdr:from>
        <xdr:to>
          <xdr:col>4</xdr:col>
          <xdr:colOff>57150</xdr:colOff>
          <xdr:row>60</xdr:row>
          <xdr:rowOff>209550</xdr:rowOff>
        </xdr:to>
        <xdr:grpSp>
          <xdr:nvGrpSpPr>
            <xdr:cNvPr id="11913" name="グループ化 2">
              <a:extLst>
                <a:ext uri="{FF2B5EF4-FFF2-40B4-BE49-F238E27FC236}">
                  <a16:creationId xmlns:a16="http://schemas.microsoft.com/office/drawing/2014/main" id="{00000000-0008-0000-0000-0000892E0000}"/>
                </a:ext>
              </a:extLst>
            </xdr:cNvPr>
            <xdr:cNvGrpSpPr>
              <a:grpSpLocks/>
            </xdr:cNvGrpSpPr>
          </xdr:nvGrpSpPr>
          <xdr:grpSpPr bwMode="auto">
            <a:xfrm>
              <a:off x="485775" y="11172825"/>
              <a:ext cx="276225" cy="1028700"/>
              <a:chOff x="340856" y="12621254"/>
              <a:chExt cx="273505" cy="1051895"/>
            </a:xfrm>
          </xdr:grpSpPr>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340856" y="12621254"/>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70</xdr:row>
          <xdr:rowOff>161925</xdr:rowOff>
        </xdr:from>
        <xdr:to>
          <xdr:col>4</xdr:col>
          <xdr:colOff>104775</xdr:colOff>
          <xdr:row>73</xdr:row>
          <xdr:rowOff>28575</xdr:rowOff>
        </xdr:to>
        <xdr:grpSp>
          <xdr:nvGrpSpPr>
            <xdr:cNvPr id="11914" name="グループ化 17">
              <a:extLst>
                <a:ext uri="{FF2B5EF4-FFF2-40B4-BE49-F238E27FC236}">
                  <a16:creationId xmlns:a16="http://schemas.microsoft.com/office/drawing/2014/main" id="{00000000-0008-0000-0000-00008A2E0000}"/>
                </a:ext>
              </a:extLst>
            </xdr:cNvPr>
            <xdr:cNvGrpSpPr>
              <a:grpSpLocks/>
            </xdr:cNvGrpSpPr>
          </xdr:nvGrpSpPr>
          <xdr:grpSpPr bwMode="auto">
            <a:xfrm>
              <a:off x="466725" y="14163675"/>
              <a:ext cx="342900" cy="466725"/>
              <a:chOff x="318408" y="8531679"/>
              <a:chExt cx="326570" cy="473528"/>
            </a:xfrm>
          </xdr:grpSpPr>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318408"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80</xdr:row>
          <xdr:rowOff>190500</xdr:rowOff>
        </xdr:from>
        <xdr:to>
          <xdr:col>4</xdr:col>
          <xdr:colOff>47625</xdr:colOff>
          <xdr:row>86</xdr:row>
          <xdr:rowOff>9525</xdr:rowOff>
        </xdr:to>
        <xdr:grpSp>
          <xdr:nvGrpSpPr>
            <xdr:cNvPr id="11915" name="グループ化 2">
              <a:extLst>
                <a:ext uri="{FF2B5EF4-FFF2-40B4-BE49-F238E27FC236}">
                  <a16:creationId xmlns:a16="http://schemas.microsoft.com/office/drawing/2014/main" id="{00000000-0008-0000-0000-00008B2E0000}"/>
                </a:ext>
              </a:extLst>
            </xdr:cNvPr>
            <xdr:cNvGrpSpPr>
              <a:grpSpLocks/>
            </xdr:cNvGrpSpPr>
          </xdr:nvGrpSpPr>
          <xdr:grpSpPr bwMode="auto">
            <a:xfrm>
              <a:off x="476250" y="16192500"/>
              <a:ext cx="276225" cy="1019175"/>
              <a:chOff x="340856" y="12621251"/>
              <a:chExt cx="273505" cy="1051895"/>
            </a:xfrm>
          </xdr:grpSpPr>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89</xdr:row>
          <xdr:rowOff>180975</xdr:rowOff>
        </xdr:from>
        <xdr:to>
          <xdr:col>4</xdr:col>
          <xdr:colOff>57150</xdr:colOff>
          <xdr:row>93</xdr:row>
          <xdr:rowOff>19050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89</xdr:row>
          <xdr:rowOff>200025</xdr:rowOff>
        </xdr:from>
        <xdr:to>
          <xdr:col>4</xdr:col>
          <xdr:colOff>28575</xdr:colOff>
          <xdr:row>92</xdr:row>
          <xdr:rowOff>190500</xdr:rowOff>
        </xdr:to>
        <xdr:grpSp>
          <xdr:nvGrpSpPr>
            <xdr:cNvPr id="11916" name="グループ化 1">
              <a:extLst>
                <a:ext uri="{FF2B5EF4-FFF2-40B4-BE49-F238E27FC236}">
                  <a16:creationId xmlns:a16="http://schemas.microsoft.com/office/drawing/2014/main" id="{00000000-0008-0000-0000-00008C2E0000}"/>
                </a:ext>
              </a:extLst>
            </xdr:cNvPr>
            <xdr:cNvGrpSpPr>
              <a:grpSpLocks/>
            </xdr:cNvGrpSpPr>
          </xdr:nvGrpSpPr>
          <xdr:grpSpPr bwMode="auto">
            <a:xfrm>
              <a:off x="523875" y="18002250"/>
              <a:ext cx="209550" cy="590550"/>
              <a:chOff x="381897" y="19937831"/>
              <a:chExt cx="205001" cy="617614"/>
            </a:xfrm>
          </xdr:grpSpPr>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381897" y="19937831"/>
                <a:ext cx="204384" cy="202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382514" y="20139398"/>
                <a:ext cx="204384" cy="211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82103" y="20356633"/>
                <a:ext cx="204384" cy="1988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100</xdr:row>
          <xdr:rowOff>180975</xdr:rowOff>
        </xdr:from>
        <xdr:to>
          <xdr:col>4</xdr:col>
          <xdr:colOff>57150</xdr:colOff>
          <xdr:row>105</xdr:row>
          <xdr:rowOff>209550</xdr:rowOff>
        </xdr:to>
        <xdr:grpSp>
          <xdr:nvGrpSpPr>
            <xdr:cNvPr id="11917" name="グループ化 2">
              <a:extLst>
                <a:ext uri="{FF2B5EF4-FFF2-40B4-BE49-F238E27FC236}">
                  <a16:creationId xmlns:a16="http://schemas.microsoft.com/office/drawing/2014/main" id="{00000000-0008-0000-0000-00008D2E0000}"/>
                </a:ext>
              </a:extLst>
            </xdr:cNvPr>
            <xdr:cNvGrpSpPr>
              <a:grpSpLocks/>
            </xdr:cNvGrpSpPr>
          </xdr:nvGrpSpPr>
          <xdr:grpSpPr bwMode="auto">
            <a:xfrm>
              <a:off x="485775" y="20183475"/>
              <a:ext cx="276225" cy="1019175"/>
              <a:chOff x="340856" y="12621251"/>
              <a:chExt cx="273505" cy="1051895"/>
            </a:xfrm>
          </xdr:grpSpPr>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109</xdr:row>
          <xdr:rowOff>161925</xdr:rowOff>
        </xdr:from>
        <xdr:to>
          <xdr:col>4</xdr:col>
          <xdr:colOff>95250</xdr:colOff>
          <xdr:row>112</xdr:row>
          <xdr:rowOff>28575</xdr:rowOff>
        </xdr:to>
        <xdr:grpSp>
          <xdr:nvGrpSpPr>
            <xdr:cNvPr id="11918" name="グループ化 17">
              <a:extLst>
                <a:ext uri="{FF2B5EF4-FFF2-40B4-BE49-F238E27FC236}">
                  <a16:creationId xmlns:a16="http://schemas.microsoft.com/office/drawing/2014/main" id="{00000000-0008-0000-0000-00008E2E0000}"/>
                </a:ext>
              </a:extLst>
            </xdr:cNvPr>
            <xdr:cNvGrpSpPr>
              <a:grpSpLocks/>
            </xdr:cNvGrpSpPr>
          </xdr:nvGrpSpPr>
          <xdr:grpSpPr bwMode="auto">
            <a:xfrm>
              <a:off x="457200" y="21964650"/>
              <a:ext cx="342900" cy="466725"/>
              <a:chOff x="318408" y="8531679"/>
              <a:chExt cx="326570" cy="473528"/>
            </a:xfrm>
          </xdr:grpSpPr>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18408"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113</xdr:row>
          <xdr:rowOff>171450</xdr:rowOff>
        </xdr:from>
        <xdr:to>
          <xdr:col>4</xdr:col>
          <xdr:colOff>95250</xdr:colOff>
          <xdr:row>116</xdr:row>
          <xdr:rowOff>28575</xdr:rowOff>
        </xdr:to>
        <xdr:grpSp>
          <xdr:nvGrpSpPr>
            <xdr:cNvPr id="11919" name="グループ化 17">
              <a:extLst>
                <a:ext uri="{FF2B5EF4-FFF2-40B4-BE49-F238E27FC236}">
                  <a16:creationId xmlns:a16="http://schemas.microsoft.com/office/drawing/2014/main" id="{00000000-0008-0000-0000-00008F2E0000}"/>
                </a:ext>
              </a:extLst>
            </xdr:cNvPr>
            <xdr:cNvGrpSpPr>
              <a:grpSpLocks/>
            </xdr:cNvGrpSpPr>
          </xdr:nvGrpSpPr>
          <xdr:grpSpPr bwMode="auto">
            <a:xfrm>
              <a:off x="457200" y="22774275"/>
              <a:ext cx="342900" cy="457200"/>
              <a:chOff x="318408" y="8531675"/>
              <a:chExt cx="326570" cy="473527"/>
            </a:xfrm>
          </xdr:grpSpPr>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318408" y="8531675"/>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150</xdr:row>
          <xdr:rowOff>171450</xdr:rowOff>
        </xdr:from>
        <xdr:to>
          <xdr:col>4</xdr:col>
          <xdr:colOff>95250</xdr:colOff>
          <xdr:row>153</xdr:row>
          <xdr:rowOff>28575</xdr:rowOff>
        </xdr:to>
        <xdr:grpSp>
          <xdr:nvGrpSpPr>
            <xdr:cNvPr id="11920" name="グループ化 17">
              <a:extLst>
                <a:ext uri="{FF2B5EF4-FFF2-40B4-BE49-F238E27FC236}">
                  <a16:creationId xmlns:a16="http://schemas.microsoft.com/office/drawing/2014/main" id="{00000000-0008-0000-0000-0000902E0000}"/>
                </a:ext>
              </a:extLst>
            </xdr:cNvPr>
            <xdr:cNvGrpSpPr>
              <a:grpSpLocks/>
            </xdr:cNvGrpSpPr>
          </xdr:nvGrpSpPr>
          <xdr:grpSpPr bwMode="auto">
            <a:xfrm>
              <a:off x="457200" y="30175200"/>
              <a:ext cx="342900" cy="457200"/>
              <a:chOff x="318408" y="8531675"/>
              <a:chExt cx="326570" cy="473527"/>
            </a:xfrm>
          </xdr:grpSpPr>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318408" y="8531675"/>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123</xdr:row>
          <xdr:rowOff>180975</xdr:rowOff>
        </xdr:from>
        <xdr:to>
          <xdr:col>4</xdr:col>
          <xdr:colOff>57150</xdr:colOff>
          <xdr:row>128</xdr:row>
          <xdr:rowOff>209550</xdr:rowOff>
        </xdr:to>
        <xdr:grpSp>
          <xdr:nvGrpSpPr>
            <xdr:cNvPr id="11921" name="グループ化 2">
              <a:extLst>
                <a:ext uri="{FF2B5EF4-FFF2-40B4-BE49-F238E27FC236}">
                  <a16:creationId xmlns:a16="http://schemas.microsoft.com/office/drawing/2014/main" id="{00000000-0008-0000-0000-0000912E0000}"/>
                </a:ext>
              </a:extLst>
            </xdr:cNvPr>
            <xdr:cNvGrpSpPr>
              <a:grpSpLocks/>
            </xdr:cNvGrpSpPr>
          </xdr:nvGrpSpPr>
          <xdr:grpSpPr bwMode="auto">
            <a:xfrm>
              <a:off x="485775" y="24784050"/>
              <a:ext cx="276225" cy="1019175"/>
              <a:chOff x="340856" y="12621251"/>
              <a:chExt cx="273505" cy="1051895"/>
            </a:xfrm>
          </xdr:grpSpPr>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0" name="Group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132</xdr:row>
          <xdr:rowOff>161925</xdr:rowOff>
        </xdr:from>
        <xdr:to>
          <xdr:col>4</xdr:col>
          <xdr:colOff>104775</xdr:colOff>
          <xdr:row>135</xdr:row>
          <xdr:rowOff>28575</xdr:rowOff>
        </xdr:to>
        <xdr:grpSp>
          <xdr:nvGrpSpPr>
            <xdr:cNvPr id="11922" name="グループ化 17">
              <a:extLst>
                <a:ext uri="{FF2B5EF4-FFF2-40B4-BE49-F238E27FC236}">
                  <a16:creationId xmlns:a16="http://schemas.microsoft.com/office/drawing/2014/main" id="{00000000-0008-0000-0000-0000922E0000}"/>
                </a:ext>
              </a:extLst>
            </xdr:cNvPr>
            <xdr:cNvGrpSpPr>
              <a:grpSpLocks/>
            </xdr:cNvGrpSpPr>
          </xdr:nvGrpSpPr>
          <xdr:grpSpPr bwMode="auto">
            <a:xfrm>
              <a:off x="466725" y="26565225"/>
              <a:ext cx="342900" cy="466725"/>
              <a:chOff x="318408" y="8531679"/>
              <a:chExt cx="326570" cy="473528"/>
            </a:xfrm>
          </xdr:grpSpPr>
          <xdr:sp macro="" textlink="">
            <xdr:nvSpPr>
              <xdr:cNvPr id="1268" name="Option Button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 name="Option Butto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 name="Group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318408"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190</xdr:row>
          <xdr:rowOff>180975</xdr:rowOff>
        </xdr:from>
        <xdr:to>
          <xdr:col>4</xdr:col>
          <xdr:colOff>57150</xdr:colOff>
          <xdr:row>195</xdr:row>
          <xdr:rowOff>0</xdr:rowOff>
        </xdr:to>
        <xdr:grpSp>
          <xdr:nvGrpSpPr>
            <xdr:cNvPr id="11923" name="グループ化 2">
              <a:extLst>
                <a:ext uri="{FF2B5EF4-FFF2-40B4-BE49-F238E27FC236}">
                  <a16:creationId xmlns:a16="http://schemas.microsoft.com/office/drawing/2014/main" id="{00000000-0008-0000-0000-0000932E0000}"/>
                </a:ext>
              </a:extLst>
            </xdr:cNvPr>
            <xdr:cNvGrpSpPr>
              <a:grpSpLocks/>
            </xdr:cNvGrpSpPr>
          </xdr:nvGrpSpPr>
          <xdr:grpSpPr bwMode="auto">
            <a:xfrm>
              <a:off x="485775" y="38185725"/>
              <a:ext cx="276225" cy="819150"/>
              <a:chOff x="340858" y="12621246"/>
              <a:chExt cx="273505" cy="870486"/>
            </a:xfrm>
          </xdr:grpSpPr>
          <xdr:sp macro="" textlink="">
            <xdr:nvSpPr>
              <xdr:cNvPr id="1413" name="Option Button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4" name="Option 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5" name="Group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16" name="Option Button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7" name="Option Button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197</xdr:row>
          <xdr:rowOff>190500</xdr:rowOff>
        </xdr:from>
        <xdr:to>
          <xdr:col>4</xdr:col>
          <xdr:colOff>57150</xdr:colOff>
          <xdr:row>203</xdr:row>
          <xdr:rowOff>9525</xdr:rowOff>
        </xdr:to>
        <xdr:grpSp>
          <xdr:nvGrpSpPr>
            <xdr:cNvPr id="11924" name="グループ化 2">
              <a:extLst>
                <a:ext uri="{FF2B5EF4-FFF2-40B4-BE49-F238E27FC236}">
                  <a16:creationId xmlns:a16="http://schemas.microsoft.com/office/drawing/2014/main" id="{00000000-0008-0000-0000-0000942E0000}"/>
                </a:ext>
              </a:extLst>
            </xdr:cNvPr>
            <xdr:cNvGrpSpPr>
              <a:grpSpLocks/>
            </xdr:cNvGrpSpPr>
          </xdr:nvGrpSpPr>
          <xdr:grpSpPr bwMode="auto">
            <a:xfrm>
              <a:off x="485775" y="39595425"/>
              <a:ext cx="276225" cy="1019175"/>
              <a:chOff x="340856" y="12621251"/>
              <a:chExt cx="273505" cy="1051895"/>
            </a:xfrm>
          </xdr:grpSpPr>
          <xdr:sp macro="" textlink="">
            <xdr:nvSpPr>
              <xdr:cNvPr id="1425" name="Option Button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 name="Option Button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 name="Group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28" name="Option Button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9" name="Option Button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0" name="Option Button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136</xdr:row>
          <xdr:rowOff>180975</xdr:rowOff>
        </xdr:from>
        <xdr:to>
          <xdr:col>4</xdr:col>
          <xdr:colOff>57150</xdr:colOff>
          <xdr:row>142</xdr:row>
          <xdr:rowOff>0</xdr:rowOff>
        </xdr:to>
        <xdr:grpSp>
          <xdr:nvGrpSpPr>
            <xdr:cNvPr id="11925" name="グループ化 2">
              <a:extLst>
                <a:ext uri="{FF2B5EF4-FFF2-40B4-BE49-F238E27FC236}">
                  <a16:creationId xmlns:a16="http://schemas.microsoft.com/office/drawing/2014/main" id="{00000000-0008-0000-0000-0000952E0000}"/>
                </a:ext>
              </a:extLst>
            </xdr:cNvPr>
            <xdr:cNvGrpSpPr>
              <a:grpSpLocks/>
            </xdr:cNvGrpSpPr>
          </xdr:nvGrpSpPr>
          <xdr:grpSpPr bwMode="auto">
            <a:xfrm>
              <a:off x="485775" y="27384375"/>
              <a:ext cx="276225" cy="1019175"/>
              <a:chOff x="344382" y="30181870"/>
              <a:chExt cx="269422" cy="1048739"/>
            </a:xfrm>
          </xdr:grpSpPr>
          <xdr:sp macro="" textlink="">
            <xdr:nvSpPr>
              <xdr:cNvPr id="1409" name="Group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344382" y="30181870"/>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143</xdr:row>
          <xdr:rowOff>171450</xdr:rowOff>
        </xdr:from>
        <xdr:to>
          <xdr:col>4</xdr:col>
          <xdr:colOff>57150</xdr:colOff>
          <xdr:row>148</xdr:row>
          <xdr:rowOff>28575</xdr:rowOff>
        </xdr:to>
        <xdr:grpSp>
          <xdr:nvGrpSpPr>
            <xdr:cNvPr id="11926" name="グループ化 3">
              <a:extLst>
                <a:ext uri="{FF2B5EF4-FFF2-40B4-BE49-F238E27FC236}">
                  <a16:creationId xmlns:a16="http://schemas.microsoft.com/office/drawing/2014/main" id="{00000000-0008-0000-0000-0000962E0000}"/>
                </a:ext>
              </a:extLst>
            </xdr:cNvPr>
            <xdr:cNvGrpSpPr>
              <a:grpSpLocks/>
            </xdr:cNvGrpSpPr>
          </xdr:nvGrpSpPr>
          <xdr:grpSpPr bwMode="auto">
            <a:xfrm>
              <a:off x="485775" y="28775025"/>
              <a:ext cx="276225" cy="857250"/>
              <a:chOff x="348838" y="32174743"/>
              <a:chExt cx="273875" cy="898071"/>
            </a:xfrm>
          </xdr:grpSpPr>
          <xdr:sp macro="" textlink="">
            <xdr:nvSpPr>
              <xdr:cNvPr id="1480" name="Group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348838" y="32174743"/>
                <a:ext cx="273875" cy="8980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379772" y="32190246"/>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380526" y="32401341"/>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380527" y="32609782"/>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380527" y="32818223"/>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162</xdr:row>
          <xdr:rowOff>171450</xdr:rowOff>
        </xdr:from>
        <xdr:to>
          <xdr:col>4</xdr:col>
          <xdr:colOff>66675</xdr:colOff>
          <xdr:row>167</xdr:row>
          <xdr:rowOff>28575</xdr:rowOff>
        </xdr:to>
        <xdr:grpSp>
          <xdr:nvGrpSpPr>
            <xdr:cNvPr id="11927" name="グループ化 323">
              <a:extLst>
                <a:ext uri="{FF2B5EF4-FFF2-40B4-BE49-F238E27FC236}">
                  <a16:creationId xmlns:a16="http://schemas.microsoft.com/office/drawing/2014/main" id="{00000000-0008-0000-0000-0000972E0000}"/>
                </a:ext>
              </a:extLst>
            </xdr:cNvPr>
            <xdr:cNvGrpSpPr>
              <a:grpSpLocks/>
            </xdr:cNvGrpSpPr>
          </xdr:nvGrpSpPr>
          <xdr:grpSpPr bwMode="auto">
            <a:xfrm>
              <a:off x="495300" y="32575500"/>
              <a:ext cx="276225" cy="857250"/>
              <a:chOff x="348838" y="32174743"/>
              <a:chExt cx="273875" cy="898071"/>
            </a:xfrm>
          </xdr:grpSpPr>
          <xdr:sp macro="" textlink="">
            <xdr:nvSpPr>
              <xdr:cNvPr id="1541" name="Group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348838" y="32174743"/>
                <a:ext cx="273875" cy="8980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379772" y="32190246"/>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380526" y="32401341"/>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380527" y="32609782"/>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380527" y="32818223"/>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169</xdr:row>
          <xdr:rowOff>161925</xdr:rowOff>
        </xdr:from>
        <xdr:to>
          <xdr:col>4</xdr:col>
          <xdr:colOff>95250</xdr:colOff>
          <xdr:row>172</xdr:row>
          <xdr:rowOff>38100</xdr:rowOff>
        </xdr:to>
        <xdr:grpSp>
          <xdr:nvGrpSpPr>
            <xdr:cNvPr id="11928" name="グループ化 17">
              <a:extLst>
                <a:ext uri="{FF2B5EF4-FFF2-40B4-BE49-F238E27FC236}">
                  <a16:creationId xmlns:a16="http://schemas.microsoft.com/office/drawing/2014/main" id="{00000000-0008-0000-0000-0000982E0000}"/>
                </a:ext>
              </a:extLst>
            </xdr:cNvPr>
            <xdr:cNvGrpSpPr>
              <a:grpSpLocks/>
            </xdr:cNvGrpSpPr>
          </xdr:nvGrpSpPr>
          <xdr:grpSpPr bwMode="auto">
            <a:xfrm>
              <a:off x="457200" y="33966150"/>
              <a:ext cx="342900" cy="476250"/>
              <a:chOff x="318408" y="8531683"/>
              <a:chExt cx="326570" cy="473529"/>
            </a:xfrm>
          </xdr:grpSpPr>
          <xdr:sp macro="" textlink="">
            <xdr:nvSpPr>
              <xdr:cNvPr id="1598" name="Option Button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99" name="Option Butto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0" name="Group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318408" y="8531683"/>
                <a:ext cx="326570" cy="47352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179</xdr:row>
          <xdr:rowOff>180975</xdr:rowOff>
        </xdr:from>
        <xdr:to>
          <xdr:col>4</xdr:col>
          <xdr:colOff>57150</xdr:colOff>
          <xdr:row>184</xdr:row>
          <xdr:rowOff>209550</xdr:rowOff>
        </xdr:to>
        <xdr:grpSp>
          <xdr:nvGrpSpPr>
            <xdr:cNvPr id="11929" name="グループ化 2">
              <a:extLst>
                <a:ext uri="{FF2B5EF4-FFF2-40B4-BE49-F238E27FC236}">
                  <a16:creationId xmlns:a16="http://schemas.microsoft.com/office/drawing/2014/main" id="{00000000-0008-0000-0000-0000992E0000}"/>
                </a:ext>
              </a:extLst>
            </xdr:cNvPr>
            <xdr:cNvGrpSpPr>
              <a:grpSpLocks/>
            </xdr:cNvGrpSpPr>
          </xdr:nvGrpSpPr>
          <xdr:grpSpPr bwMode="auto">
            <a:xfrm>
              <a:off x="485775" y="35985450"/>
              <a:ext cx="276225" cy="1019175"/>
              <a:chOff x="340856" y="12621251"/>
              <a:chExt cx="273505" cy="1051895"/>
            </a:xfrm>
          </xdr:grpSpPr>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206</xdr:row>
          <xdr:rowOff>180975</xdr:rowOff>
        </xdr:from>
        <xdr:to>
          <xdr:col>4</xdr:col>
          <xdr:colOff>57150</xdr:colOff>
          <xdr:row>211</xdr:row>
          <xdr:rowOff>0</xdr:rowOff>
        </xdr:to>
        <xdr:grpSp>
          <xdr:nvGrpSpPr>
            <xdr:cNvPr id="11930" name="グループ化 2">
              <a:extLst>
                <a:ext uri="{FF2B5EF4-FFF2-40B4-BE49-F238E27FC236}">
                  <a16:creationId xmlns:a16="http://schemas.microsoft.com/office/drawing/2014/main" id="{00000000-0008-0000-0000-00009A2E0000}"/>
                </a:ext>
              </a:extLst>
            </xdr:cNvPr>
            <xdr:cNvGrpSpPr>
              <a:grpSpLocks/>
            </xdr:cNvGrpSpPr>
          </xdr:nvGrpSpPr>
          <xdr:grpSpPr bwMode="auto">
            <a:xfrm>
              <a:off x="485775" y="41386125"/>
              <a:ext cx="276225" cy="819150"/>
              <a:chOff x="340858" y="12621246"/>
              <a:chExt cx="273505" cy="870486"/>
            </a:xfrm>
          </xdr:grpSpPr>
          <xdr:sp macro="" textlink="">
            <xdr:nvSpPr>
              <xdr:cNvPr id="1774" name="Option Button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5" name="Option Button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6" name="Group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777" name="Option Button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8" name="Option Button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213</xdr:row>
          <xdr:rowOff>190500</xdr:rowOff>
        </xdr:from>
        <xdr:to>
          <xdr:col>4</xdr:col>
          <xdr:colOff>57150</xdr:colOff>
          <xdr:row>219</xdr:row>
          <xdr:rowOff>9525</xdr:rowOff>
        </xdr:to>
        <xdr:grpSp>
          <xdr:nvGrpSpPr>
            <xdr:cNvPr id="11931" name="グループ化 2">
              <a:extLst>
                <a:ext uri="{FF2B5EF4-FFF2-40B4-BE49-F238E27FC236}">
                  <a16:creationId xmlns:a16="http://schemas.microsoft.com/office/drawing/2014/main" id="{00000000-0008-0000-0000-00009B2E0000}"/>
                </a:ext>
              </a:extLst>
            </xdr:cNvPr>
            <xdr:cNvGrpSpPr>
              <a:grpSpLocks/>
            </xdr:cNvGrpSpPr>
          </xdr:nvGrpSpPr>
          <xdr:grpSpPr bwMode="auto">
            <a:xfrm>
              <a:off x="485775" y="42795825"/>
              <a:ext cx="276225" cy="1019175"/>
              <a:chOff x="340856" y="12621251"/>
              <a:chExt cx="273505" cy="1051895"/>
            </a:xfrm>
          </xdr:grpSpPr>
          <xdr:sp macro="" textlink="">
            <xdr:nvSpPr>
              <xdr:cNvPr id="1779" name="Option Button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0" name="Option Button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1" name="Group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782" name="Option Button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3" name="Option Button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4" name="Option Butto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221</xdr:row>
          <xdr:rowOff>180975</xdr:rowOff>
        </xdr:from>
        <xdr:to>
          <xdr:col>4</xdr:col>
          <xdr:colOff>57150</xdr:colOff>
          <xdr:row>226</xdr:row>
          <xdr:rowOff>0</xdr:rowOff>
        </xdr:to>
        <xdr:grpSp>
          <xdr:nvGrpSpPr>
            <xdr:cNvPr id="11932" name="グループ化 2">
              <a:extLst>
                <a:ext uri="{FF2B5EF4-FFF2-40B4-BE49-F238E27FC236}">
                  <a16:creationId xmlns:a16="http://schemas.microsoft.com/office/drawing/2014/main" id="{00000000-0008-0000-0000-00009C2E0000}"/>
                </a:ext>
              </a:extLst>
            </xdr:cNvPr>
            <xdr:cNvGrpSpPr>
              <a:grpSpLocks/>
            </xdr:cNvGrpSpPr>
          </xdr:nvGrpSpPr>
          <xdr:grpSpPr bwMode="auto">
            <a:xfrm>
              <a:off x="485775" y="44386500"/>
              <a:ext cx="276225" cy="819150"/>
              <a:chOff x="340858" y="12621246"/>
              <a:chExt cx="273505" cy="870486"/>
            </a:xfrm>
          </xdr:grpSpPr>
          <xdr:sp macro="" textlink="">
            <xdr:nvSpPr>
              <xdr:cNvPr id="1815" name="Option Button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16" name="Option Button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17" name="Group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818" name="Option Button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19" name="Option Button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228</xdr:row>
          <xdr:rowOff>190500</xdr:rowOff>
        </xdr:from>
        <xdr:to>
          <xdr:col>4</xdr:col>
          <xdr:colOff>57150</xdr:colOff>
          <xdr:row>234</xdr:row>
          <xdr:rowOff>9525</xdr:rowOff>
        </xdr:to>
        <xdr:grpSp>
          <xdr:nvGrpSpPr>
            <xdr:cNvPr id="11933" name="グループ化 2">
              <a:extLst>
                <a:ext uri="{FF2B5EF4-FFF2-40B4-BE49-F238E27FC236}">
                  <a16:creationId xmlns:a16="http://schemas.microsoft.com/office/drawing/2014/main" id="{00000000-0008-0000-0000-00009D2E0000}"/>
                </a:ext>
              </a:extLst>
            </xdr:cNvPr>
            <xdr:cNvGrpSpPr>
              <a:grpSpLocks/>
            </xdr:cNvGrpSpPr>
          </xdr:nvGrpSpPr>
          <xdr:grpSpPr bwMode="auto">
            <a:xfrm>
              <a:off x="485775" y="45796200"/>
              <a:ext cx="276225" cy="1019175"/>
              <a:chOff x="340856" y="12621251"/>
              <a:chExt cx="273505" cy="1051895"/>
            </a:xfrm>
          </xdr:grpSpPr>
          <xdr:sp macro="" textlink="">
            <xdr:nvSpPr>
              <xdr:cNvPr id="1820" name="Option Button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1" name="Option Butto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2" name="Group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340856" y="12621251"/>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823" name="Option Button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4" name="Option Button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5" name="Option Button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237</xdr:row>
          <xdr:rowOff>180975</xdr:rowOff>
        </xdr:from>
        <xdr:to>
          <xdr:col>4</xdr:col>
          <xdr:colOff>57150</xdr:colOff>
          <xdr:row>242</xdr:row>
          <xdr:rowOff>0</xdr:rowOff>
        </xdr:to>
        <xdr:grpSp>
          <xdr:nvGrpSpPr>
            <xdr:cNvPr id="11934" name="グループ化 2">
              <a:extLst>
                <a:ext uri="{FF2B5EF4-FFF2-40B4-BE49-F238E27FC236}">
                  <a16:creationId xmlns:a16="http://schemas.microsoft.com/office/drawing/2014/main" id="{00000000-0008-0000-0000-00009E2E0000}"/>
                </a:ext>
              </a:extLst>
            </xdr:cNvPr>
            <xdr:cNvGrpSpPr>
              <a:grpSpLocks/>
            </xdr:cNvGrpSpPr>
          </xdr:nvGrpSpPr>
          <xdr:grpSpPr bwMode="auto">
            <a:xfrm>
              <a:off x="485775" y="47586900"/>
              <a:ext cx="276225" cy="819150"/>
              <a:chOff x="340858" y="12621246"/>
              <a:chExt cx="273505" cy="870486"/>
            </a:xfrm>
          </xdr:grpSpPr>
          <xdr:sp macro="" textlink="">
            <xdr:nvSpPr>
              <xdr:cNvPr id="4124" name="Option Button 1052"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Option Button 1053"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6" name="Group Box 1054"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127" name="Option Button 1055"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Option Button 1056"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253</xdr:row>
          <xdr:rowOff>180975</xdr:rowOff>
        </xdr:from>
        <xdr:to>
          <xdr:col>4</xdr:col>
          <xdr:colOff>57150</xdr:colOff>
          <xdr:row>258</xdr:row>
          <xdr:rowOff>0</xdr:rowOff>
        </xdr:to>
        <xdr:grpSp>
          <xdr:nvGrpSpPr>
            <xdr:cNvPr id="11935" name="グループ化 2">
              <a:extLst>
                <a:ext uri="{FF2B5EF4-FFF2-40B4-BE49-F238E27FC236}">
                  <a16:creationId xmlns:a16="http://schemas.microsoft.com/office/drawing/2014/main" id="{00000000-0008-0000-0000-00009F2E0000}"/>
                </a:ext>
              </a:extLst>
            </xdr:cNvPr>
            <xdr:cNvGrpSpPr>
              <a:grpSpLocks/>
            </xdr:cNvGrpSpPr>
          </xdr:nvGrpSpPr>
          <xdr:grpSpPr bwMode="auto">
            <a:xfrm>
              <a:off x="485775" y="50787300"/>
              <a:ext cx="276225" cy="819150"/>
              <a:chOff x="340858" y="12621246"/>
              <a:chExt cx="273505" cy="870486"/>
            </a:xfrm>
          </xdr:grpSpPr>
          <xdr:sp macro="" textlink="">
            <xdr:nvSpPr>
              <xdr:cNvPr id="4135" name="Option Button 1063"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6" name="Option Button 1064"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7" name="Group Box 1065"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138" name="Option Button 1066"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9" name="Option Button 1067"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267</xdr:row>
          <xdr:rowOff>180975</xdr:rowOff>
        </xdr:from>
        <xdr:to>
          <xdr:col>4</xdr:col>
          <xdr:colOff>57150</xdr:colOff>
          <xdr:row>272</xdr:row>
          <xdr:rowOff>0</xdr:rowOff>
        </xdr:to>
        <xdr:grpSp>
          <xdr:nvGrpSpPr>
            <xdr:cNvPr id="11936" name="グループ化 2">
              <a:extLst>
                <a:ext uri="{FF2B5EF4-FFF2-40B4-BE49-F238E27FC236}">
                  <a16:creationId xmlns:a16="http://schemas.microsoft.com/office/drawing/2014/main" id="{00000000-0008-0000-0000-0000A02E0000}"/>
                </a:ext>
              </a:extLst>
            </xdr:cNvPr>
            <xdr:cNvGrpSpPr>
              <a:grpSpLocks/>
            </xdr:cNvGrpSpPr>
          </xdr:nvGrpSpPr>
          <xdr:grpSpPr bwMode="auto">
            <a:xfrm>
              <a:off x="485775" y="53587650"/>
              <a:ext cx="276225" cy="819150"/>
              <a:chOff x="340858" y="12621246"/>
              <a:chExt cx="273505" cy="870486"/>
            </a:xfrm>
          </xdr:grpSpPr>
          <xdr:sp macro="" textlink="">
            <xdr:nvSpPr>
              <xdr:cNvPr id="4211" name="Option Button 1139"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2" name="Option Button 1140"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3" name="Group Box 1141"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14" name="Option Button 1142"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5" name="Option Button 1143"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281</xdr:row>
          <xdr:rowOff>180975</xdr:rowOff>
        </xdr:from>
        <xdr:to>
          <xdr:col>4</xdr:col>
          <xdr:colOff>57150</xdr:colOff>
          <xdr:row>286</xdr:row>
          <xdr:rowOff>0</xdr:rowOff>
        </xdr:to>
        <xdr:grpSp>
          <xdr:nvGrpSpPr>
            <xdr:cNvPr id="11937" name="グループ化 2">
              <a:extLst>
                <a:ext uri="{FF2B5EF4-FFF2-40B4-BE49-F238E27FC236}">
                  <a16:creationId xmlns:a16="http://schemas.microsoft.com/office/drawing/2014/main" id="{00000000-0008-0000-0000-0000A12E0000}"/>
                </a:ext>
              </a:extLst>
            </xdr:cNvPr>
            <xdr:cNvGrpSpPr>
              <a:grpSpLocks/>
            </xdr:cNvGrpSpPr>
          </xdr:nvGrpSpPr>
          <xdr:grpSpPr bwMode="auto">
            <a:xfrm>
              <a:off x="485775" y="56388000"/>
              <a:ext cx="276225" cy="819150"/>
              <a:chOff x="340858" y="12621246"/>
              <a:chExt cx="273505" cy="870486"/>
            </a:xfrm>
          </xdr:grpSpPr>
          <xdr:sp macro="" textlink="">
            <xdr:nvSpPr>
              <xdr:cNvPr id="4221" name="Option Button 1149"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2" name="Option Button 1150"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3" name="Group Box 1151"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24" name="Option Button 1152"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5" name="Option Button 1153"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295</xdr:row>
          <xdr:rowOff>180975</xdr:rowOff>
        </xdr:from>
        <xdr:to>
          <xdr:col>4</xdr:col>
          <xdr:colOff>57150</xdr:colOff>
          <xdr:row>300</xdr:row>
          <xdr:rowOff>0</xdr:rowOff>
        </xdr:to>
        <xdr:grpSp>
          <xdr:nvGrpSpPr>
            <xdr:cNvPr id="11938" name="グループ化 2">
              <a:extLst>
                <a:ext uri="{FF2B5EF4-FFF2-40B4-BE49-F238E27FC236}">
                  <a16:creationId xmlns:a16="http://schemas.microsoft.com/office/drawing/2014/main" id="{00000000-0008-0000-0000-0000A22E0000}"/>
                </a:ext>
              </a:extLst>
            </xdr:cNvPr>
            <xdr:cNvGrpSpPr>
              <a:grpSpLocks/>
            </xdr:cNvGrpSpPr>
          </xdr:nvGrpSpPr>
          <xdr:grpSpPr bwMode="auto">
            <a:xfrm>
              <a:off x="485775" y="59188350"/>
              <a:ext cx="276225" cy="819150"/>
              <a:chOff x="340858" y="12621246"/>
              <a:chExt cx="273505" cy="870486"/>
            </a:xfrm>
          </xdr:grpSpPr>
          <xdr:sp macro="" textlink="">
            <xdr:nvSpPr>
              <xdr:cNvPr id="4261" name="Option Button 1189"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2" name="Option Button 1190"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3" name="Group Box 1191"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340858" y="12621246"/>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64" name="Option Button 1192"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5" name="Option Button 1193"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310</xdr:row>
          <xdr:rowOff>180975</xdr:rowOff>
        </xdr:from>
        <xdr:to>
          <xdr:col>4</xdr:col>
          <xdr:colOff>57150</xdr:colOff>
          <xdr:row>315</xdr:row>
          <xdr:rowOff>28575</xdr:rowOff>
        </xdr:to>
        <xdr:grpSp>
          <xdr:nvGrpSpPr>
            <xdr:cNvPr id="11939" name="グループ化 2">
              <a:extLst>
                <a:ext uri="{FF2B5EF4-FFF2-40B4-BE49-F238E27FC236}">
                  <a16:creationId xmlns:a16="http://schemas.microsoft.com/office/drawing/2014/main" id="{00000000-0008-0000-0000-0000A32E0000}"/>
                </a:ext>
              </a:extLst>
            </xdr:cNvPr>
            <xdr:cNvGrpSpPr>
              <a:grpSpLocks/>
            </xdr:cNvGrpSpPr>
          </xdr:nvGrpSpPr>
          <xdr:grpSpPr bwMode="auto">
            <a:xfrm>
              <a:off x="485775" y="62188725"/>
              <a:ext cx="276225" cy="847725"/>
              <a:chOff x="340858" y="12621245"/>
              <a:chExt cx="273505" cy="870486"/>
            </a:xfrm>
          </xdr:grpSpPr>
          <xdr:sp macro="" textlink="">
            <xdr:nvSpPr>
              <xdr:cNvPr id="4271" name="Option Button 1199"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72" name="Option Button 1200"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73" name="Group Box 1201"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340858" y="12621245"/>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74" name="Option Button 1202"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75" name="Option Button 1203"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324</xdr:row>
          <xdr:rowOff>180975</xdr:rowOff>
        </xdr:from>
        <xdr:to>
          <xdr:col>4</xdr:col>
          <xdr:colOff>57150</xdr:colOff>
          <xdr:row>329</xdr:row>
          <xdr:rowOff>28575</xdr:rowOff>
        </xdr:to>
        <xdr:grpSp>
          <xdr:nvGrpSpPr>
            <xdr:cNvPr id="11940" name="グループ化 2">
              <a:extLst>
                <a:ext uri="{FF2B5EF4-FFF2-40B4-BE49-F238E27FC236}">
                  <a16:creationId xmlns:a16="http://schemas.microsoft.com/office/drawing/2014/main" id="{00000000-0008-0000-0000-0000A42E0000}"/>
                </a:ext>
              </a:extLst>
            </xdr:cNvPr>
            <xdr:cNvGrpSpPr>
              <a:grpSpLocks/>
            </xdr:cNvGrpSpPr>
          </xdr:nvGrpSpPr>
          <xdr:grpSpPr bwMode="auto">
            <a:xfrm>
              <a:off x="485775" y="64989075"/>
              <a:ext cx="276225" cy="847725"/>
              <a:chOff x="340858" y="12621245"/>
              <a:chExt cx="273505" cy="870486"/>
            </a:xfrm>
          </xdr:grpSpPr>
          <xdr:sp macro="" textlink="">
            <xdr:nvSpPr>
              <xdr:cNvPr id="4360" name="Option Button 1288"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1" name="Option Button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2" name="Group Box 1290"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340858" y="12621245"/>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63" name="Option Button 1291"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4" name="Option Button 1292"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331</xdr:row>
          <xdr:rowOff>180975</xdr:rowOff>
        </xdr:from>
        <xdr:to>
          <xdr:col>4</xdr:col>
          <xdr:colOff>57150</xdr:colOff>
          <xdr:row>336</xdr:row>
          <xdr:rowOff>28575</xdr:rowOff>
        </xdr:to>
        <xdr:grpSp>
          <xdr:nvGrpSpPr>
            <xdr:cNvPr id="11941" name="グループ化 2">
              <a:extLst>
                <a:ext uri="{FF2B5EF4-FFF2-40B4-BE49-F238E27FC236}">
                  <a16:creationId xmlns:a16="http://schemas.microsoft.com/office/drawing/2014/main" id="{00000000-0008-0000-0000-0000A52E0000}"/>
                </a:ext>
              </a:extLst>
            </xdr:cNvPr>
            <xdr:cNvGrpSpPr>
              <a:grpSpLocks/>
            </xdr:cNvGrpSpPr>
          </xdr:nvGrpSpPr>
          <xdr:grpSpPr bwMode="auto">
            <a:xfrm>
              <a:off x="485775" y="66389250"/>
              <a:ext cx="276225" cy="847725"/>
              <a:chOff x="340858" y="12621245"/>
              <a:chExt cx="273505" cy="870486"/>
            </a:xfrm>
          </xdr:grpSpPr>
          <xdr:sp macro="" textlink="">
            <xdr:nvSpPr>
              <xdr:cNvPr id="4365" name="Option Button 1293"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6" name="Option Button 1294"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7" name="Group Box 1295"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340858" y="12621245"/>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68" name="Option Button 1296"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9" name="Option Button 1297"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343</xdr:row>
          <xdr:rowOff>180975</xdr:rowOff>
        </xdr:from>
        <xdr:to>
          <xdr:col>4</xdr:col>
          <xdr:colOff>57150</xdr:colOff>
          <xdr:row>348</xdr:row>
          <xdr:rowOff>28575</xdr:rowOff>
        </xdr:to>
        <xdr:grpSp>
          <xdr:nvGrpSpPr>
            <xdr:cNvPr id="11942" name="グループ化 2">
              <a:extLst>
                <a:ext uri="{FF2B5EF4-FFF2-40B4-BE49-F238E27FC236}">
                  <a16:creationId xmlns:a16="http://schemas.microsoft.com/office/drawing/2014/main" id="{00000000-0008-0000-0000-0000A62E0000}"/>
                </a:ext>
              </a:extLst>
            </xdr:cNvPr>
            <xdr:cNvGrpSpPr>
              <a:grpSpLocks/>
            </xdr:cNvGrpSpPr>
          </xdr:nvGrpSpPr>
          <xdr:grpSpPr bwMode="auto">
            <a:xfrm>
              <a:off x="485775" y="68789550"/>
              <a:ext cx="276225" cy="847725"/>
              <a:chOff x="340858" y="12621245"/>
              <a:chExt cx="273505" cy="870486"/>
            </a:xfrm>
          </xdr:grpSpPr>
          <xdr:sp macro="" textlink="">
            <xdr:nvSpPr>
              <xdr:cNvPr id="4370" name="Option Button 1298"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1" name="Option Button 1299"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2" name="Group Box 1300"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340858" y="12621245"/>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73" name="Option Button 1301"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4" name="Option Button 1302"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349</xdr:row>
          <xdr:rowOff>180975</xdr:rowOff>
        </xdr:from>
        <xdr:to>
          <xdr:col>4</xdr:col>
          <xdr:colOff>57150</xdr:colOff>
          <xdr:row>354</xdr:row>
          <xdr:rowOff>28575</xdr:rowOff>
        </xdr:to>
        <xdr:grpSp>
          <xdr:nvGrpSpPr>
            <xdr:cNvPr id="11943" name="グループ化 2">
              <a:extLst>
                <a:ext uri="{FF2B5EF4-FFF2-40B4-BE49-F238E27FC236}">
                  <a16:creationId xmlns:a16="http://schemas.microsoft.com/office/drawing/2014/main" id="{00000000-0008-0000-0000-0000A72E0000}"/>
                </a:ext>
              </a:extLst>
            </xdr:cNvPr>
            <xdr:cNvGrpSpPr>
              <a:grpSpLocks/>
            </xdr:cNvGrpSpPr>
          </xdr:nvGrpSpPr>
          <xdr:grpSpPr bwMode="auto">
            <a:xfrm>
              <a:off x="485775" y="69989700"/>
              <a:ext cx="276225" cy="847725"/>
              <a:chOff x="340858" y="12621245"/>
              <a:chExt cx="273505" cy="870486"/>
            </a:xfrm>
          </xdr:grpSpPr>
          <xdr:sp macro="" textlink="">
            <xdr:nvSpPr>
              <xdr:cNvPr id="4375" name="Option Button 1303"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6" name="Option Button 1304"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7" name="Group Box 1305"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340858" y="12621245"/>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78" name="Option Button 1306"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9" name="Option Button 1307"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362</xdr:row>
          <xdr:rowOff>171450</xdr:rowOff>
        </xdr:from>
        <xdr:to>
          <xdr:col>4</xdr:col>
          <xdr:colOff>28575</xdr:colOff>
          <xdr:row>365</xdr:row>
          <xdr:rowOff>19050</xdr:rowOff>
        </xdr:to>
        <xdr:grpSp>
          <xdr:nvGrpSpPr>
            <xdr:cNvPr id="11944" name="グループ化 207">
              <a:extLst>
                <a:ext uri="{FF2B5EF4-FFF2-40B4-BE49-F238E27FC236}">
                  <a16:creationId xmlns:a16="http://schemas.microsoft.com/office/drawing/2014/main" id="{00000000-0008-0000-0000-0000A82E0000}"/>
                </a:ext>
              </a:extLst>
            </xdr:cNvPr>
            <xdr:cNvGrpSpPr>
              <a:grpSpLocks/>
            </xdr:cNvGrpSpPr>
          </xdr:nvGrpSpPr>
          <xdr:grpSpPr bwMode="auto">
            <a:xfrm>
              <a:off x="523875" y="72580500"/>
              <a:ext cx="209550" cy="447675"/>
              <a:chOff x="522266" y="77119922"/>
              <a:chExt cx="304800" cy="439579"/>
            </a:xfrm>
          </xdr:grpSpPr>
          <xdr:sp macro="" textlink="">
            <xdr:nvSpPr>
              <xdr:cNvPr id="9907" name="Option Button 5811" hidden="1">
                <a:extLst>
                  <a:ext uri="{63B3BB69-23CF-44E3-9099-C40C66FF867C}">
                    <a14:compatExt spid="_x0000_s9907"/>
                  </a:ext>
                  <a:ext uri="{FF2B5EF4-FFF2-40B4-BE49-F238E27FC236}">
                    <a16:creationId xmlns:a16="http://schemas.microsoft.com/office/drawing/2014/main" id="{00000000-0008-0000-0000-0000B3260000}"/>
                  </a:ext>
                </a:extLst>
              </xdr:cNvPr>
              <xdr:cNvSpPr/>
            </xdr:nvSpPr>
            <xdr:spPr bwMode="auto">
              <a:xfrm>
                <a:off x="522266" y="77119922"/>
                <a:ext cx="304800" cy="2422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08" name="Option Button 5812" hidden="1">
                <a:extLst>
                  <a:ext uri="{63B3BB69-23CF-44E3-9099-C40C66FF867C}">
                    <a14:compatExt spid="_x0000_s9908"/>
                  </a:ext>
                  <a:ext uri="{FF2B5EF4-FFF2-40B4-BE49-F238E27FC236}">
                    <a16:creationId xmlns:a16="http://schemas.microsoft.com/office/drawing/2014/main" id="{00000000-0008-0000-0000-0000B4260000}"/>
                  </a:ext>
                </a:extLst>
              </xdr:cNvPr>
              <xdr:cNvSpPr/>
            </xdr:nvSpPr>
            <xdr:spPr bwMode="auto">
              <a:xfrm>
                <a:off x="522266" y="77317293"/>
                <a:ext cx="277091" cy="242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366</xdr:row>
          <xdr:rowOff>171450</xdr:rowOff>
        </xdr:from>
        <xdr:to>
          <xdr:col>4</xdr:col>
          <xdr:colOff>0</xdr:colOff>
          <xdr:row>379</xdr:row>
          <xdr:rowOff>0</xdr:rowOff>
        </xdr:to>
        <xdr:grpSp>
          <xdr:nvGrpSpPr>
            <xdr:cNvPr id="11945" name="グループ化 210">
              <a:extLst>
                <a:ext uri="{FF2B5EF4-FFF2-40B4-BE49-F238E27FC236}">
                  <a16:creationId xmlns:a16="http://schemas.microsoft.com/office/drawing/2014/main" id="{00000000-0008-0000-0000-0000A92E0000}"/>
                </a:ext>
              </a:extLst>
            </xdr:cNvPr>
            <xdr:cNvGrpSpPr>
              <a:grpSpLocks/>
            </xdr:cNvGrpSpPr>
          </xdr:nvGrpSpPr>
          <xdr:grpSpPr bwMode="auto">
            <a:xfrm>
              <a:off x="514350" y="73380600"/>
              <a:ext cx="190500" cy="2428875"/>
              <a:chOff x="509245" y="79922548"/>
              <a:chExt cx="193224" cy="2450866"/>
            </a:xfrm>
          </xdr:grpSpPr>
          <xdr:sp macro="" textlink="">
            <xdr:nvSpPr>
              <xdr:cNvPr id="9909" name="Check Box 5813" hidden="1">
                <a:extLst>
                  <a:ext uri="{63B3BB69-23CF-44E3-9099-C40C66FF867C}">
                    <a14:compatExt spid="_x0000_s9909"/>
                  </a:ext>
                  <a:ext uri="{FF2B5EF4-FFF2-40B4-BE49-F238E27FC236}">
                    <a16:creationId xmlns:a16="http://schemas.microsoft.com/office/drawing/2014/main" id="{00000000-0008-0000-0000-0000B5260000}"/>
                  </a:ext>
                </a:extLst>
              </xdr:cNvPr>
              <xdr:cNvSpPr/>
            </xdr:nvSpPr>
            <xdr:spPr bwMode="auto">
              <a:xfrm>
                <a:off x="509245" y="79922548"/>
                <a:ext cx="193222" cy="218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0" name="Check Box 5814" hidden="1">
                <a:extLst>
                  <a:ext uri="{63B3BB69-23CF-44E3-9099-C40C66FF867C}">
                    <a14:compatExt spid="_x0000_s9910"/>
                  </a:ext>
                  <a:ext uri="{FF2B5EF4-FFF2-40B4-BE49-F238E27FC236}">
                    <a16:creationId xmlns:a16="http://schemas.microsoft.com/office/drawing/2014/main" id="{00000000-0008-0000-0000-0000B6260000}"/>
                  </a:ext>
                </a:extLst>
              </xdr:cNvPr>
              <xdr:cNvSpPr/>
            </xdr:nvSpPr>
            <xdr:spPr bwMode="auto">
              <a:xfrm>
                <a:off x="511969" y="80121919"/>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1" name="Check Box 5815" hidden="1">
                <a:extLst>
                  <a:ext uri="{63B3BB69-23CF-44E3-9099-C40C66FF867C}">
                    <a14:compatExt spid="_x0000_s9911"/>
                  </a:ext>
                  <a:ext uri="{FF2B5EF4-FFF2-40B4-BE49-F238E27FC236}">
                    <a16:creationId xmlns:a16="http://schemas.microsoft.com/office/drawing/2014/main" id="{00000000-0008-0000-0000-0000B7260000}"/>
                  </a:ext>
                </a:extLst>
              </xdr:cNvPr>
              <xdr:cNvSpPr/>
            </xdr:nvSpPr>
            <xdr:spPr bwMode="auto">
              <a:xfrm>
                <a:off x="511969" y="80324325"/>
                <a:ext cx="190500" cy="22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2" name="Check Box 5816" hidden="1">
                <a:extLst>
                  <a:ext uri="{63B3BB69-23CF-44E3-9099-C40C66FF867C}">
                    <a14:compatExt spid="_x0000_s9912"/>
                  </a:ext>
                  <a:ext uri="{FF2B5EF4-FFF2-40B4-BE49-F238E27FC236}">
                    <a16:creationId xmlns:a16="http://schemas.microsoft.com/office/drawing/2014/main" id="{00000000-0008-0000-0000-0000B8260000}"/>
                  </a:ext>
                </a:extLst>
              </xdr:cNvPr>
              <xdr:cNvSpPr/>
            </xdr:nvSpPr>
            <xdr:spPr bwMode="auto">
              <a:xfrm>
                <a:off x="511969" y="80536257"/>
                <a:ext cx="190500" cy="2238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3" name="Check Box 5817" hidden="1">
                <a:extLst>
                  <a:ext uri="{63B3BB69-23CF-44E3-9099-C40C66FF867C}">
                    <a14:compatExt spid="_x0000_s9913"/>
                  </a:ext>
                  <a:ext uri="{FF2B5EF4-FFF2-40B4-BE49-F238E27FC236}">
                    <a16:creationId xmlns:a16="http://schemas.microsoft.com/office/drawing/2014/main" id="{00000000-0008-0000-0000-0000B9260000}"/>
                  </a:ext>
                </a:extLst>
              </xdr:cNvPr>
              <xdr:cNvSpPr/>
            </xdr:nvSpPr>
            <xdr:spPr bwMode="auto">
              <a:xfrm>
                <a:off x="511969" y="80729137"/>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4" name="Check Box 5818" hidden="1">
                <a:extLst>
                  <a:ext uri="{63B3BB69-23CF-44E3-9099-C40C66FF867C}">
                    <a14:compatExt spid="_x0000_s9914"/>
                  </a:ext>
                  <a:ext uri="{FF2B5EF4-FFF2-40B4-BE49-F238E27FC236}">
                    <a16:creationId xmlns:a16="http://schemas.microsoft.com/office/drawing/2014/main" id="{00000000-0008-0000-0000-0000BA260000}"/>
                  </a:ext>
                </a:extLst>
              </xdr:cNvPr>
              <xdr:cNvSpPr/>
            </xdr:nvSpPr>
            <xdr:spPr bwMode="auto">
              <a:xfrm>
                <a:off x="511969" y="80931543"/>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5" name="Check Box 5819" hidden="1">
                <a:extLst>
                  <a:ext uri="{63B3BB69-23CF-44E3-9099-C40C66FF867C}">
                    <a14:compatExt spid="_x0000_s9915"/>
                  </a:ext>
                  <a:ext uri="{FF2B5EF4-FFF2-40B4-BE49-F238E27FC236}">
                    <a16:creationId xmlns:a16="http://schemas.microsoft.com/office/drawing/2014/main" id="{00000000-0008-0000-0000-0000BB260000}"/>
                  </a:ext>
                </a:extLst>
              </xdr:cNvPr>
              <xdr:cNvSpPr/>
            </xdr:nvSpPr>
            <xdr:spPr bwMode="auto">
              <a:xfrm>
                <a:off x="509588" y="81133949"/>
                <a:ext cx="190500" cy="22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6" name="Check Box 5820" hidden="1">
                <a:extLst>
                  <a:ext uri="{63B3BB69-23CF-44E3-9099-C40C66FF867C}">
                    <a14:compatExt spid="_x0000_s9916"/>
                  </a:ext>
                  <a:ext uri="{FF2B5EF4-FFF2-40B4-BE49-F238E27FC236}">
                    <a16:creationId xmlns:a16="http://schemas.microsoft.com/office/drawing/2014/main" id="{00000000-0008-0000-0000-0000BC260000}"/>
                  </a:ext>
                </a:extLst>
              </xdr:cNvPr>
              <xdr:cNvSpPr/>
            </xdr:nvSpPr>
            <xdr:spPr bwMode="auto">
              <a:xfrm>
                <a:off x="509588" y="81345881"/>
                <a:ext cx="190500" cy="2238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7" name="Check Box 5821" hidden="1">
                <a:extLst>
                  <a:ext uri="{63B3BB69-23CF-44E3-9099-C40C66FF867C}">
                    <a14:compatExt spid="_x0000_s9917"/>
                  </a:ext>
                  <a:ext uri="{FF2B5EF4-FFF2-40B4-BE49-F238E27FC236}">
                    <a16:creationId xmlns:a16="http://schemas.microsoft.com/office/drawing/2014/main" id="{00000000-0008-0000-0000-0000BD260000}"/>
                  </a:ext>
                </a:extLst>
              </xdr:cNvPr>
              <xdr:cNvSpPr/>
            </xdr:nvSpPr>
            <xdr:spPr bwMode="auto">
              <a:xfrm>
                <a:off x="511969" y="81538762"/>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8" name="Check Box 5822" hidden="1">
                <a:extLst>
                  <a:ext uri="{63B3BB69-23CF-44E3-9099-C40C66FF867C}">
                    <a14:compatExt spid="_x0000_s9918"/>
                  </a:ext>
                  <a:ext uri="{FF2B5EF4-FFF2-40B4-BE49-F238E27FC236}">
                    <a16:creationId xmlns:a16="http://schemas.microsoft.com/office/drawing/2014/main" id="{00000000-0008-0000-0000-0000BE260000}"/>
                  </a:ext>
                </a:extLst>
              </xdr:cNvPr>
              <xdr:cNvSpPr/>
            </xdr:nvSpPr>
            <xdr:spPr bwMode="auto">
              <a:xfrm>
                <a:off x="511969" y="81741168"/>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19" name="Check Box 5823" hidden="1">
                <a:extLst>
                  <a:ext uri="{63B3BB69-23CF-44E3-9099-C40C66FF867C}">
                    <a14:compatExt spid="_x0000_s9919"/>
                  </a:ext>
                  <a:ext uri="{FF2B5EF4-FFF2-40B4-BE49-F238E27FC236}">
                    <a16:creationId xmlns:a16="http://schemas.microsoft.com/office/drawing/2014/main" id="{00000000-0008-0000-0000-0000BF260000}"/>
                  </a:ext>
                </a:extLst>
              </xdr:cNvPr>
              <xdr:cNvSpPr/>
            </xdr:nvSpPr>
            <xdr:spPr bwMode="auto">
              <a:xfrm>
                <a:off x="509588" y="81943574"/>
                <a:ext cx="190500" cy="22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20" name="Check Box 5824" hidden="1">
                <a:extLst>
                  <a:ext uri="{63B3BB69-23CF-44E3-9099-C40C66FF867C}">
                    <a14:compatExt spid="_x0000_s9920"/>
                  </a:ext>
                  <a:ext uri="{FF2B5EF4-FFF2-40B4-BE49-F238E27FC236}">
                    <a16:creationId xmlns:a16="http://schemas.microsoft.com/office/drawing/2014/main" id="{00000000-0008-0000-0000-0000C0260000}"/>
                  </a:ext>
                </a:extLst>
              </xdr:cNvPr>
              <xdr:cNvSpPr/>
            </xdr:nvSpPr>
            <xdr:spPr bwMode="auto">
              <a:xfrm>
                <a:off x="509588" y="82149577"/>
                <a:ext cx="190500" cy="2238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383</xdr:row>
          <xdr:rowOff>85725</xdr:rowOff>
        </xdr:from>
        <xdr:to>
          <xdr:col>5</xdr:col>
          <xdr:colOff>38100</xdr:colOff>
          <xdr:row>386</xdr:row>
          <xdr:rowOff>123825</xdr:rowOff>
        </xdr:to>
        <xdr:grpSp>
          <xdr:nvGrpSpPr>
            <xdr:cNvPr id="11946" name="グループ化 3">
              <a:extLst>
                <a:ext uri="{FF2B5EF4-FFF2-40B4-BE49-F238E27FC236}">
                  <a16:creationId xmlns:a16="http://schemas.microsoft.com/office/drawing/2014/main" id="{00000000-0008-0000-0000-0000AA2E0000}"/>
                </a:ext>
              </a:extLst>
            </xdr:cNvPr>
            <xdr:cNvGrpSpPr>
              <a:grpSpLocks/>
            </xdr:cNvGrpSpPr>
          </xdr:nvGrpSpPr>
          <xdr:grpSpPr bwMode="auto">
            <a:xfrm>
              <a:off x="371475" y="76695300"/>
              <a:ext cx="514350" cy="638175"/>
              <a:chOff x="371475" y="76685713"/>
              <a:chExt cx="514350" cy="895350"/>
            </a:xfrm>
          </xdr:grpSpPr>
          <xdr:sp macro="" textlink="">
            <xdr:nvSpPr>
              <xdr:cNvPr id="11510" name="Option Button 6390" hidden="1">
                <a:extLst>
                  <a:ext uri="{63B3BB69-23CF-44E3-9099-C40C66FF867C}">
                    <a14:compatExt spid="_x0000_s11510"/>
                  </a:ext>
                  <a:ext uri="{FF2B5EF4-FFF2-40B4-BE49-F238E27FC236}">
                    <a16:creationId xmlns:a16="http://schemas.microsoft.com/office/drawing/2014/main" id="{00000000-0008-0000-0000-0000F62C0000}"/>
                  </a:ext>
                </a:extLst>
              </xdr:cNvPr>
              <xdr:cNvSpPr/>
            </xdr:nvSpPr>
            <xdr:spPr bwMode="auto">
              <a:xfrm>
                <a:off x="542925" y="76769798"/>
                <a:ext cx="228601" cy="398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12" name="Option Button 6392" hidden="1">
                <a:extLst>
                  <a:ext uri="{63B3BB69-23CF-44E3-9099-C40C66FF867C}">
                    <a14:compatExt spid="_x0000_s11512"/>
                  </a:ext>
                  <a:ext uri="{FF2B5EF4-FFF2-40B4-BE49-F238E27FC236}">
                    <a16:creationId xmlns:a16="http://schemas.microsoft.com/office/drawing/2014/main" id="{00000000-0008-0000-0000-0000F82C0000}"/>
                  </a:ext>
                </a:extLst>
              </xdr:cNvPr>
              <xdr:cNvSpPr/>
            </xdr:nvSpPr>
            <xdr:spPr bwMode="auto">
              <a:xfrm>
                <a:off x="542925" y="77082459"/>
                <a:ext cx="228600" cy="315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14" name="Group Box 6394" hidden="1">
                <a:extLst>
                  <a:ext uri="{63B3BB69-23CF-44E3-9099-C40C66FF867C}">
                    <a14:compatExt spid="_x0000_s11514"/>
                  </a:ext>
                  <a:ext uri="{FF2B5EF4-FFF2-40B4-BE49-F238E27FC236}">
                    <a16:creationId xmlns:a16="http://schemas.microsoft.com/office/drawing/2014/main" id="{00000000-0008-0000-0000-0000FA2C0000}"/>
                  </a:ext>
                </a:extLst>
              </xdr:cNvPr>
              <xdr:cNvSpPr/>
            </xdr:nvSpPr>
            <xdr:spPr bwMode="auto">
              <a:xfrm>
                <a:off x="371475" y="76685713"/>
                <a:ext cx="514350" cy="8953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6394</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66675</xdr:colOff>
          <xdr:row>44</xdr:row>
          <xdr:rowOff>180975</xdr:rowOff>
        </xdr:from>
        <xdr:to>
          <xdr:col>4</xdr:col>
          <xdr:colOff>57150</xdr:colOff>
          <xdr:row>45</xdr:row>
          <xdr:rowOff>0</xdr:rowOff>
        </xdr:to>
        <xdr:sp macro="" textlink="">
          <xdr:nvSpPr>
            <xdr:cNvPr id="6166" name="Group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71</xdr:row>
          <xdr:rowOff>28575</xdr:rowOff>
        </xdr:from>
        <xdr:to>
          <xdr:col>20</xdr:col>
          <xdr:colOff>38100</xdr:colOff>
          <xdr:row>73</xdr:row>
          <xdr:rowOff>142875</xdr:rowOff>
        </xdr:to>
        <xdr:grpSp>
          <xdr:nvGrpSpPr>
            <xdr:cNvPr id="7093" name="グループ化 2">
              <a:extLst>
                <a:ext uri="{FF2B5EF4-FFF2-40B4-BE49-F238E27FC236}">
                  <a16:creationId xmlns:a16="http://schemas.microsoft.com/office/drawing/2014/main" id="{00000000-0008-0000-0200-0000B51B0000}"/>
                </a:ext>
              </a:extLst>
            </xdr:cNvPr>
            <xdr:cNvGrpSpPr>
              <a:grpSpLocks/>
            </xdr:cNvGrpSpPr>
          </xdr:nvGrpSpPr>
          <xdr:grpSpPr bwMode="auto">
            <a:xfrm>
              <a:off x="390525" y="14230350"/>
              <a:ext cx="2505075" cy="514350"/>
              <a:chOff x="375558" y="30269256"/>
              <a:chExt cx="2438506" cy="870073"/>
            </a:xfrm>
          </xdr:grpSpPr>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380597" y="30273926"/>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1496450" y="3026995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2601793" y="30269256"/>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375558" y="30619925"/>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375558" y="30935221"/>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74</xdr:row>
          <xdr:rowOff>190500</xdr:rowOff>
        </xdr:from>
        <xdr:to>
          <xdr:col>40</xdr:col>
          <xdr:colOff>38100</xdr:colOff>
          <xdr:row>76</xdr:row>
          <xdr:rowOff>190500</xdr:rowOff>
        </xdr:to>
        <xdr:grpSp>
          <xdr:nvGrpSpPr>
            <xdr:cNvPr id="7094" name="グループ化 3">
              <a:extLst>
                <a:ext uri="{FF2B5EF4-FFF2-40B4-BE49-F238E27FC236}">
                  <a16:creationId xmlns:a16="http://schemas.microsoft.com/office/drawing/2014/main" id="{00000000-0008-0000-0200-0000B61B0000}"/>
                </a:ext>
              </a:extLst>
            </xdr:cNvPr>
            <xdr:cNvGrpSpPr>
              <a:grpSpLocks/>
            </xdr:cNvGrpSpPr>
          </xdr:nvGrpSpPr>
          <xdr:grpSpPr bwMode="auto">
            <a:xfrm>
              <a:off x="390525" y="14992350"/>
              <a:ext cx="5362575" cy="400050"/>
              <a:chOff x="379772" y="32190236"/>
              <a:chExt cx="5303977" cy="420677"/>
            </a:xfrm>
          </xdr:grpSpPr>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379772" y="32190236"/>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3484448" y="32193455"/>
                <a:ext cx="215779"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200-000046180000}"/>
                  </a:ext>
                </a:extLst>
              </xdr:cNvPr>
              <xdr:cNvSpPr/>
            </xdr:nvSpPr>
            <xdr:spPr bwMode="auto">
              <a:xfrm>
                <a:off x="5467970" y="32194009"/>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200-000047180000}"/>
                  </a:ext>
                </a:extLst>
              </xdr:cNvPr>
              <xdr:cNvSpPr/>
            </xdr:nvSpPr>
            <xdr:spPr bwMode="auto">
              <a:xfrm>
                <a:off x="380527" y="32402473"/>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84</xdr:row>
          <xdr:rowOff>190500</xdr:rowOff>
        </xdr:from>
        <xdr:to>
          <xdr:col>42</xdr:col>
          <xdr:colOff>38100</xdr:colOff>
          <xdr:row>86</xdr:row>
          <xdr:rowOff>180975</xdr:rowOff>
        </xdr:to>
        <xdr:grpSp>
          <xdr:nvGrpSpPr>
            <xdr:cNvPr id="7095" name="グループ化 323">
              <a:extLst>
                <a:ext uri="{FF2B5EF4-FFF2-40B4-BE49-F238E27FC236}">
                  <a16:creationId xmlns:a16="http://schemas.microsoft.com/office/drawing/2014/main" id="{00000000-0008-0000-0200-0000B71B0000}"/>
                </a:ext>
              </a:extLst>
            </xdr:cNvPr>
            <xdr:cNvGrpSpPr>
              <a:grpSpLocks/>
            </xdr:cNvGrpSpPr>
          </xdr:nvGrpSpPr>
          <xdr:grpSpPr bwMode="auto">
            <a:xfrm>
              <a:off x="390525" y="16992600"/>
              <a:ext cx="5648325" cy="390525"/>
              <a:chOff x="379772" y="32176567"/>
              <a:chExt cx="5569568" cy="416824"/>
            </a:xfrm>
          </xdr:grpSpPr>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200-000049180000}"/>
                  </a:ext>
                </a:extLst>
              </xdr:cNvPr>
              <xdr:cNvSpPr/>
            </xdr:nvSpPr>
            <xdr:spPr bwMode="auto">
              <a:xfrm>
                <a:off x="379772" y="32190247"/>
                <a:ext cx="213518"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200-00004A180000}"/>
                  </a:ext>
                </a:extLst>
              </xdr:cNvPr>
              <xdr:cNvSpPr/>
            </xdr:nvSpPr>
            <xdr:spPr bwMode="auto">
              <a:xfrm>
                <a:off x="3052894" y="32180458"/>
                <a:ext cx="215779"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200-00004B180000}"/>
                  </a:ext>
                </a:extLst>
              </xdr:cNvPr>
              <xdr:cNvSpPr/>
            </xdr:nvSpPr>
            <xdr:spPr bwMode="auto">
              <a:xfrm>
                <a:off x="5733561" y="32176567"/>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380527" y="32384951"/>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194</xdr:row>
          <xdr:rowOff>171450</xdr:rowOff>
        </xdr:from>
        <xdr:to>
          <xdr:col>4</xdr:col>
          <xdr:colOff>19050</xdr:colOff>
          <xdr:row>195</xdr:row>
          <xdr:rowOff>190500</xdr:rowOff>
        </xdr:to>
        <xdr:sp macro="" textlink="">
          <xdr:nvSpPr>
            <xdr:cNvPr id="7012" name="Check Box 868" hidden="1">
              <a:extLst>
                <a:ext uri="{63B3BB69-23CF-44E3-9099-C40C66FF867C}">
                  <a14:compatExt spid="_x0000_s7012"/>
                </a:ext>
                <a:ext uri="{FF2B5EF4-FFF2-40B4-BE49-F238E27FC236}">
                  <a16:creationId xmlns:a16="http://schemas.microsoft.com/office/drawing/2014/main" id="{00000000-0008-0000-0200-00006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194</xdr:row>
          <xdr:rowOff>171450</xdr:rowOff>
        </xdr:from>
        <xdr:to>
          <xdr:col>19</xdr:col>
          <xdr:colOff>19050</xdr:colOff>
          <xdr:row>195</xdr:row>
          <xdr:rowOff>190500</xdr:rowOff>
        </xdr:to>
        <xdr:sp macro="" textlink="">
          <xdr:nvSpPr>
            <xdr:cNvPr id="7013" name="Check Box 869" hidden="1">
              <a:extLst>
                <a:ext uri="{63B3BB69-23CF-44E3-9099-C40C66FF867C}">
                  <a14:compatExt spid="_x0000_s7013"/>
                </a:ext>
                <a:ext uri="{FF2B5EF4-FFF2-40B4-BE49-F238E27FC236}">
                  <a16:creationId xmlns:a16="http://schemas.microsoft.com/office/drawing/2014/main" id="{00000000-0008-0000-0200-00006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194</xdr:row>
          <xdr:rowOff>171450</xdr:rowOff>
        </xdr:from>
        <xdr:to>
          <xdr:col>34</xdr:col>
          <xdr:colOff>19050</xdr:colOff>
          <xdr:row>195</xdr:row>
          <xdr:rowOff>190500</xdr:rowOff>
        </xdr:to>
        <xdr:sp macro="" textlink="">
          <xdr:nvSpPr>
            <xdr:cNvPr id="7014" name="Check Box 870" hidden="1">
              <a:extLst>
                <a:ext uri="{63B3BB69-23CF-44E3-9099-C40C66FF867C}">
                  <a14:compatExt spid="_x0000_s7014"/>
                </a:ext>
                <a:ext uri="{FF2B5EF4-FFF2-40B4-BE49-F238E27FC236}">
                  <a16:creationId xmlns:a16="http://schemas.microsoft.com/office/drawing/2014/main" id="{00000000-0008-0000-0200-00006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195</xdr:row>
          <xdr:rowOff>180975</xdr:rowOff>
        </xdr:from>
        <xdr:to>
          <xdr:col>4</xdr:col>
          <xdr:colOff>19050</xdr:colOff>
          <xdr:row>196</xdr:row>
          <xdr:rowOff>180975</xdr:rowOff>
        </xdr:to>
        <xdr:sp macro="" textlink="">
          <xdr:nvSpPr>
            <xdr:cNvPr id="7015" name="Check Box 871" hidden="1">
              <a:extLst>
                <a:ext uri="{63B3BB69-23CF-44E3-9099-C40C66FF867C}">
                  <a14:compatExt spid="_x0000_s7015"/>
                </a:ext>
                <a:ext uri="{FF2B5EF4-FFF2-40B4-BE49-F238E27FC236}">
                  <a16:creationId xmlns:a16="http://schemas.microsoft.com/office/drawing/2014/main" id="{00000000-0008-0000-0200-00006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195</xdr:row>
          <xdr:rowOff>171450</xdr:rowOff>
        </xdr:from>
        <xdr:to>
          <xdr:col>19</xdr:col>
          <xdr:colOff>19050</xdr:colOff>
          <xdr:row>196</xdr:row>
          <xdr:rowOff>190500</xdr:rowOff>
        </xdr:to>
        <xdr:sp macro="" textlink="">
          <xdr:nvSpPr>
            <xdr:cNvPr id="7016" name="Check Box 872" hidden="1">
              <a:extLst>
                <a:ext uri="{63B3BB69-23CF-44E3-9099-C40C66FF867C}">
                  <a14:compatExt spid="_x0000_s7016"/>
                </a:ext>
                <a:ext uri="{FF2B5EF4-FFF2-40B4-BE49-F238E27FC236}">
                  <a16:creationId xmlns:a16="http://schemas.microsoft.com/office/drawing/2014/main" id="{00000000-0008-0000-0200-00006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195</xdr:row>
          <xdr:rowOff>161925</xdr:rowOff>
        </xdr:from>
        <xdr:to>
          <xdr:col>34</xdr:col>
          <xdr:colOff>19050</xdr:colOff>
          <xdr:row>196</xdr:row>
          <xdr:rowOff>180975</xdr:rowOff>
        </xdr:to>
        <xdr:sp macro="" textlink="">
          <xdr:nvSpPr>
            <xdr:cNvPr id="7017" name="Check Box 873" hidden="1">
              <a:extLst>
                <a:ext uri="{63B3BB69-23CF-44E3-9099-C40C66FF867C}">
                  <a14:compatExt spid="_x0000_s7017"/>
                </a:ext>
                <a:ext uri="{FF2B5EF4-FFF2-40B4-BE49-F238E27FC236}">
                  <a16:creationId xmlns:a16="http://schemas.microsoft.com/office/drawing/2014/main" id="{00000000-0008-0000-0200-00006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196</xdr:row>
          <xdr:rowOff>180975</xdr:rowOff>
        </xdr:from>
        <xdr:to>
          <xdr:col>4</xdr:col>
          <xdr:colOff>19050</xdr:colOff>
          <xdr:row>197</xdr:row>
          <xdr:rowOff>171450</xdr:rowOff>
        </xdr:to>
        <xdr:sp macro="" textlink="">
          <xdr:nvSpPr>
            <xdr:cNvPr id="7018" name="Check Box 874" hidden="1">
              <a:extLst>
                <a:ext uri="{63B3BB69-23CF-44E3-9099-C40C66FF867C}">
                  <a14:compatExt spid="_x0000_s7018"/>
                </a:ext>
                <a:ext uri="{FF2B5EF4-FFF2-40B4-BE49-F238E27FC236}">
                  <a16:creationId xmlns:a16="http://schemas.microsoft.com/office/drawing/2014/main" id="{00000000-0008-0000-0200-00006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196</xdr:row>
          <xdr:rowOff>161925</xdr:rowOff>
        </xdr:from>
        <xdr:to>
          <xdr:col>19</xdr:col>
          <xdr:colOff>19050</xdr:colOff>
          <xdr:row>197</xdr:row>
          <xdr:rowOff>190500</xdr:rowOff>
        </xdr:to>
        <xdr:sp macro="" textlink="">
          <xdr:nvSpPr>
            <xdr:cNvPr id="7019" name="Check Box 875" hidden="1">
              <a:extLst>
                <a:ext uri="{63B3BB69-23CF-44E3-9099-C40C66FF867C}">
                  <a14:compatExt spid="_x0000_s7019"/>
                </a:ext>
                <a:ext uri="{FF2B5EF4-FFF2-40B4-BE49-F238E27FC236}">
                  <a16:creationId xmlns:a16="http://schemas.microsoft.com/office/drawing/2014/main" id="{00000000-0008-0000-0200-00006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196</xdr:row>
          <xdr:rowOff>171450</xdr:rowOff>
        </xdr:from>
        <xdr:to>
          <xdr:col>34</xdr:col>
          <xdr:colOff>19050</xdr:colOff>
          <xdr:row>197</xdr:row>
          <xdr:rowOff>190500</xdr:rowOff>
        </xdr:to>
        <xdr:sp macro="" textlink="">
          <xdr:nvSpPr>
            <xdr:cNvPr id="7020" name="Check Box 876" hidden="1">
              <a:extLst>
                <a:ext uri="{63B3BB69-23CF-44E3-9099-C40C66FF867C}">
                  <a14:compatExt spid="_x0000_s7020"/>
                </a:ext>
                <a:ext uri="{FF2B5EF4-FFF2-40B4-BE49-F238E27FC236}">
                  <a16:creationId xmlns:a16="http://schemas.microsoft.com/office/drawing/2014/main" id="{00000000-0008-0000-0200-00006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197</xdr:row>
          <xdr:rowOff>180975</xdr:rowOff>
        </xdr:from>
        <xdr:to>
          <xdr:col>4</xdr:col>
          <xdr:colOff>19050</xdr:colOff>
          <xdr:row>198</xdr:row>
          <xdr:rowOff>171450</xdr:rowOff>
        </xdr:to>
        <xdr:sp macro="" textlink="">
          <xdr:nvSpPr>
            <xdr:cNvPr id="7021" name="Check Box 877" hidden="1">
              <a:extLst>
                <a:ext uri="{63B3BB69-23CF-44E3-9099-C40C66FF867C}">
                  <a14:compatExt spid="_x0000_s7021"/>
                </a:ext>
                <a:ext uri="{FF2B5EF4-FFF2-40B4-BE49-F238E27FC236}">
                  <a16:creationId xmlns:a16="http://schemas.microsoft.com/office/drawing/2014/main" id="{00000000-0008-0000-0200-00006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198</xdr:row>
          <xdr:rowOff>171450</xdr:rowOff>
        </xdr:from>
        <xdr:to>
          <xdr:col>4</xdr:col>
          <xdr:colOff>19050</xdr:colOff>
          <xdr:row>199</xdr:row>
          <xdr:rowOff>190500</xdr:rowOff>
        </xdr:to>
        <xdr:sp macro="" textlink="">
          <xdr:nvSpPr>
            <xdr:cNvPr id="7022" name="Check Box 878" hidden="1">
              <a:extLst>
                <a:ext uri="{63B3BB69-23CF-44E3-9099-C40C66FF867C}">
                  <a14:compatExt spid="_x0000_s7022"/>
                </a:ext>
                <a:ext uri="{FF2B5EF4-FFF2-40B4-BE49-F238E27FC236}">
                  <a16:creationId xmlns:a16="http://schemas.microsoft.com/office/drawing/2014/main" id="{00000000-0008-0000-0200-00006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199</xdr:row>
          <xdr:rowOff>161925</xdr:rowOff>
        </xdr:from>
        <xdr:to>
          <xdr:col>4</xdr:col>
          <xdr:colOff>19050</xdr:colOff>
          <xdr:row>200</xdr:row>
          <xdr:rowOff>190500</xdr:rowOff>
        </xdr:to>
        <xdr:sp macro="" textlink="">
          <xdr:nvSpPr>
            <xdr:cNvPr id="7023" name="Check Box 879" hidden="1">
              <a:extLst>
                <a:ext uri="{63B3BB69-23CF-44E3-9099-C40C66FF867C}">
                  <a14:compatExt spid="_x0000_s7023"/>
                </a:ext>
                <a:ext uri="{FF2B5EF4-FFF2-40B4-BE49-F238E27FC236}">
                  <a16:creationId xmlns:a16="http://schemas.microsoft.com/office/drawing/2014/main" id="{00000000-0008-0000-0200-00006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vmlDrawing" Target="../drawings/vmlDrawing2.v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drawing" Target="../drawings/drawing2.xml"/><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printerSettings" Target="../printerSettings/printerSettings3.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V406"/>
  <sheetViews>
    <sheetView showGridLines="0" tabSelected="1" zoomScaleNormal="100" workbookViewId="0">
      <selection activeCell="AC386" sqref="AC386:AD386"/>
    </sheetView>
  </sheetViews>
  <sheetFormatPr defaultColWidth="8.875" defaultRowHeight="16.149999999999999" customHeight="1" x14ac:dyDescent="0.15"/>
  <cols>
    <col min="1" max="1" width="3.625" style="2" customWidth="1"/>
    <col min="2" max="47" width="1.875" style="2" customWidth="1"/>
    <col min="48" max="48" width="3.625" style="2" customWidth="1"/>
    <col min="49" max="49" width="8.875" style="2" customWidth="1"/>
    <col min="50" max="16384" width="8.875" style="2"/>
  </cols>
  <sheetData>
    <row r="1" spans="1:48" ht="16.149999999999999" customHeight="1" x14ac:dyDescent="0.15">
      <c r="A1" s="5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7"/>
    </row>
    <row r="2" spans="1:48" s="1" customFormat="1" ht="16.149999999999999" customHeight="1" x14ac:dyDescent="0.15">
      <c r="A2" s="58"/>
      <c r="B2" s="59" t="s">
        <v>0</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60"/>
    </row>
    <row r="3" spans="1:48" s="1" customFormat="1" ht="16.149999999999999" customHeight="1" x14ac:dyDescent="0.15">
      <c r="A3" s="58"/>
      <c r="B3" s="61" t="s">
        <v>376</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60"/>
    </row>
    <row r="4" spans="1:48" s="1" customFormat="1" ht="16.149999999999999" customHeight="1" x14ac:dyDescent="0.15">
      <c r="A4" s="58"/>
      <c r="B4" s="61" t="s">
        <v>295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60"/>
    </row>
    <row r="5" spans="1:48" ht="16.149999999999999" customHeight="1" x14ac:dyDescent="0.15">
      <c r="A5" s="6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63"/>
    </row>
    <row r="6" spans="1:48" ht="16.149999999999999" customHeight="1" x14ac:dyDescent="0.15">
      <c r="A6" s="62"/>
      <c r="B6" s="218" t="s">
        <v>374</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63"/>
    </row>
    <row r="7" spans="1:48" ht="16.149999999999999" customHeight="1" x14ac:dyDescent="0.15">
      <c r="A7" s="62"/>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63"/>
    </row>
    <row r="8" spans="1:48" ht="16.149999999999999" customHeight="1" x14ac:dyDescent="0.15">
      <c r="A8" s="62"/>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63"/>
    </row>
    <row r="9" spans="1:48" ht="16.149999999999999" customHeight="1" x14ac:dyDescent="0.15">
      <c r="A9" s="62"/>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63"/>
    </row>
    <row r="10" spans="1:48" ht="16.149999999999999" customHeight="1" x14ac:dyDescent="0.15">
      <c r="A10" s="62"/>
      <c r="B10" s="184" t="s">
        <v>3</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63"/>
    </row>
    <row r="11" spans="1:48" ht="16.149999999999999" customHeight="1" x14ac:dyDescent="0.15">
      <c r="A11" s="6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63"/>
    </row>
    <row r="12" spans="1:48" ht="16.149999999999999" customHeight="1" x14ac:dyDescent="0.15">
      <c r="A12" s="62"/>
      <c r="B12" s="170" t="s">
        <v>287</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2"/>
      <c r="AV12" s="63"/>
    </row>
    <row r="13" spans="1:48" ht="16.149999999999999" customHeight="1" x14ac:dyDescent="0.15">
      <c r="A13" s="62"/>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5"/>
      <c r="AV13" s="63"/>
    </row>
    <row r="14" spans="1:48" ht="16.149999999999999" customHeight="1" x14ac:dyDescent="0.15">
      <c r="A14" s="62"/>
      <c r="B14" s="173"/>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5"/>
      <c r="AV14" s="63"/>
    </row>
    <row r="15" spans="1:48" ht="16.149999999999999" customHeight="1" x14ac:dyDescent="0.15">
      <c r="A15" s="62"/>
      <c r="B15" s="88">
        <v>1</v>
      </c>
      <c r="C15" s="89" t="s">
        <v>336</v>
      </c>
      <c r="D15" s="90"/>
      <c r="E15" s="86"/>
      <c r="F15" s="86"/>
      <c r="G15" s="86"/>
      <c r="H15" s="86"/>
      <c r="I15" s="86"/>
      <c r="J15" s="86"/>
      <c r="K15" s="86"/>
      <c r="L15" s="86"/>
      <c r="M15" s="86"/>
      <c r="N15" s="86"/>
      <c r="O15" s="86"/>
      <c r="P15" s="91" t="s">
        <v>286</v>
      </c>
      <c r="Q15" s="86"/>
      <c r="R15" s="86" t="s">
        <v>10</v>
      </c>
      <c r="S15" s="86" t="s">
        <v>11</v>
      </c>
      <c r="T15" s="86"/>
      <c r="U15" s="86"/>
      <c r="V15" s="86"/>
      <c r="W15" s="86"/>
      <c r="X15" s="86"/>
      <c r="Y15" s="86"/>
      <c r="Z15" s="86"/>
      <c r="AA15" s="86"/>
      <c r="AB15" s="86"/>
      <c r="AC15" s="86"/>
      <c r="AD15" s="86"/>
      <c r="AE15" s="86"/>
      <c r="AF15" s="86"/>
      <c r="AG15" s="91" t="s">
        <v>286</v>
      </c>
      <c r="AH15" s="86"/>
      <c r="AI15" s="86" t="s">
        <v>22</v>
      </c>
      <c r="AJ15" s="86" t="s">
        <v>23</v>
      </c>
      <c r="AK15" s="86"/>
      <c r="AL15" s="86"/>
      <c r="AM15" s="86"/>
      <c r="AN15" s="86"/>
      <c r="AO15" s="86"/>
      <c r="AP15" s="86"/>
      <c r="AQ15" s="86"/>
      <c r="AR15" s="86"/>
      <c r="AS15" s="86"/>
      <c r="AT15" s="86"/>
      <c r="AU15" s="87"/>
      <c r="AV15" s="63"/>
    </row>
    <row r="16" spans="1:48" ht="16.149999999999999" customHeight="1" x14ac:dyDescent="0.15">
      <c r="A16" s="62"/>
      <c r="B16" s="92"/>
      <c r="C16" s="86"/>
      <c r="D16" s="86"/>
      <c r="E16" s="86"/>
      <c r="F16" s="86"/>
      <c r="G16" s="86"/>
      <c r="H16" s="86"/>
      <c r="I16" s="86"/>
      <c r="J16" s="86"/>
      <c r="K16" s="86"/>
      <c r="L16" s="86"/>
      <c r="M16" s="86"/>
      <c r="N16" s="86"/>
      <c r="O16" s="86"/>
      <c r="P16" s="91" t="s">
        <v>286</v>
      </c>
      <c r="Q16" s="86"/>
      <c r="R16" s="86"/>
      <c r="S16" s="86" t="s">
        <v>12</v>
      </c>
      <c r="T16" s="86"/>
      <c r="U16" s="86" t="s">
        <v>13</v>
      </c>
      <c r="V16" s="86"/>
      <c r="W16" s="86"/>
      <c r="X16" s="86"/>
      <c r="Y16" s="86"/>
      <c r="Z16" s="86"/>
      <c r="AA16" s="86"/>
      <c r="AB16" s="86"/>
      <c r="AC16" s="86"/>
      <c r="AD16" s="86"/>
      <c r="AE16" s="86"/>
      <c r="AF16" s="86"/>
      <c r="AG16" s="91" t="s">
        <v>286</v>
      </c>
      <c r="AH16" s="86"/>
      <c r="AI16" s="86"/>
      <c r="AJ16" s="86" t="s">
        <v>24</v>
      </c>
      <c r="AK16" s="86"/>
      <c r="AL16" s="86" t="s">
        <v>25</v>
      </c>
      <c r="AM16" s="86"/>
      <c r="AN16" s="86"/>
      <c r="AO16" s="86"/>
      <c r="AP16" s="86"/>
      <c r="AQ16" s="86"/>
      <c r="AR16" s="86"/>
      <c r="AS16" s="86"/>
      <c r="AT16" s="86"/>
      <c r="AU16" s="87"/>
      <c r="AV16" s="63"/>
    </row>
    <row r="17" spans="1:48" ht="16.149999999999999" customHeight="1" x14ac:dyDescent="0.15">
      <c r="A17" s="62"/>
      <c r="B17" s="92">
        <v>2</v>
      </c>
      <c r="C17" s="89" t="s">
        <v>4</v>
      </c>
      <c r="D17" s="86"/>
      <c r="E17" s="86"/>
      <c r="F17" s="86"/>
      <c r="G17" s="86"/>
      <c r="H17" s="86"/>
      <c r="I17" s="86"/>
      <c r="J17" s="86"/>
      <c r="K17" s="86"/>
      <c r="L17" s="86"/>
      <c r="M17" s="86"/>
      <c r="N17" s="86"/>
      <c r="O17" s="86"/>
      <c r="P17" s="91" t="s">
        <v>286</v>
      </c>
      <c r="Q17" s="86"/>
      <c r="R17" s="86"/>
      <c r="S17" s="86" t="s">
        <v>14</v>
      </c>
      <c r="T17" s="86"/>
      <c r="U17" s="86" t="s">
        <v>15</v>
      </c>
      <c r="V17" s="86"/>
      <c r="W17" s="86"/>
      <c r="X17" s="86"/>
      <c r="Y17" s="86"/>
      <c r="Z17" s="86"/>
      <c r="AA17" s="86"/>
      <c r="AB17" s="86"/>
      <c r="AC17" s="86"/>
      <c r="AD17" s="86"/>
      <c r="AE17" s="86"/>
      <c r="AF17" s="86"/>
      <c r="AG17" s="91" t="s">
        <v>286</v>
      </c>
      <c r="AH17" s="86"/>
      <c r="AI17" s="86"/>
      <c r="AJ17" s="86" t="s">
        <v>26</v>
      </c>
      <c r="AK17" s="86"/>
      <c r="AL17" s="86" t="s">
        <v>27</v>
      </c>
      <c r="AM17" s="86"/>
      <c r="AN17" s="86"/>
      <c r="AO17" s="86"/>
      <c r="AP17" s="86"/>
      <c r="AQ17" s="86"/>
      <c r="AR17" s="86"/>
      <c r="AS17" s="86"/>
      <c r="AT17" s="86"/>
      <c r="AU17" s="87"/>
      <c r="AV17" s="63"/>
    </row>
    <row r="18" spans="1:48" ht="16.149999999999999" customHeight="1" x14ac:dyDescent="0.15">
      <c r="A18" s="62"/>
      <c r="B18" s="92"/>
      <c r="C18" s="93" t="s">
        <v>5</v>
      </c>
      <c r="D18" s="86"/>
      <c r="E18" s="86" t="s">
        <v>6</v>
      </c>
      <c r="F18" s="86"/>
      <c r="G18" s="86"/>
      <c r="H18" s="86"/>
      <c r="I18" s="86"/>
      <c r="J18" s="86"/>
      <c r="K18" s="86"/>
      <c r="L18" s="86"/>
      <c r="M18" s="86"/>
      <c r="N18" s="86"/>
      <c r="O18" s="86"/>
      <c r="P18" s="91" t="s">
        <v>286</v>
      </c>
      <c r="Q18" s="86"/>
      <c r="R18" s="86"/>
      <c r="S18" s="86" t="s">
        <v>16</v>
      </c>
      <c r="T18" s="86"/>
      <c r="U18" s="86" t="s">
        <v>17</v>
      </c>
      <c r="V18" s="86"/>
      <c r="W18" s="86"/>
      <c r="X18" s="86"/>
      <c r="Y18" s="86"/>
      <c r="Z18" s="86"/>
      <c r="AA18" s="86"/>
      <c r="AB18" s="86"/>
      <c r="AC18" s="86"/>
      <c r="AD18" s="86"/>
      <c r="AE18" s="86"/>
      <c r="AF18" s="86"/>
      <c r="AG18" s="91" t="s">
        <v>286</v>
      </c>
      <c r="AH18" s="86"/>
      <c r="AI18" s="86"/>
      <c r="AJ18" s="86"/>
      <c r="AK18" s="86"/>
      <c r="AL18" s="86"/>
      <c r="AM18" s="86"/>
      <c r="AN18" s="86"/>
      <c r="AO18" s="86"/>
      <c r="AP18" s="86"/>
      <c r="AQ18" s="86"/>
      <c r="AR18" s="86"/>
      <c r="AS18" s="86"/>
      <c r="AT18" s="86"/>
      <c r="AU18" s="87"/>
      <c r="AV18" s="63"/>
    </row>
    <row r="19" spans="1:48" ht="16.149999999999999" customHeight="1" x14ac:dyDescent="0.15">
      <c r="A19" s="62"/>
      <c r="B19" s="92"/>
      <c r="C19" s="86" t="s">
        <v>7</v>
      </c>
      <c r="D19" s="86"/>
      <c r="E19" s="86" t="s">
        <v>8</v>
      </c>
      <c r="F19" s="86"/>
      <c r="G19" s="86"/>
      <c r="H19" s="86"/>
      <c r="I19" s="86"/>
      <c r="J19" s="86"/>
      <c r="K19" s="86"/>
      <c r="L19" s="86"/>
      <c r="M19" s="86"/>
      <c r="N19" s="86"/>
      <c r="O19" s="86"/>
      <c r="P19" s="91" t="s">
        <v>286</v>
      </c>
      <c r="Q19" s="86"/>
      <c r="R19" s="86"/>
      <c r="S19" s="86" t="s">
        <v>18</v>
      </c>
      <c r="T19" s="86"/>
      <c r="U19" s="86" t="s">
        <v>19</v>
      </c>
      <c r="V19" s="86"/>
      <c r="W19" s="86"/>
      <c r="X19" s="86"/>
      <c r="Y19" s="86"/>
      <c r="Z19" s="86"/>
      <c r="AA19" s="86"/>
      <c r="AB19" s="86"/>
      <c r="AC19" s="86"/>
      <c r="AD19" s="86"/>
      <c r="AE19" s="86"/>
      <c r="AF19" s="86"/>
      <c r="AG19" s="91" t="s">
        <v>286</v>
      </c>
      <c r="AH19" s="86"/>
      <c r="AI19" s="86" t="s">
        <v>28</v>
      </c>
      <c r="AJ19" s="86" t="s">
        <v>2</v>
      </c>
      <c r="AK19" s="86"/>
      <c r="AL19" s="86"/>
      <c r="AM19" s="86"/>
      <c r="AN19" s="86"/>
      <c r="AO19" s="86"/>
      <c r="AP19" s="86"/>
      <c r="AQ19" s="86"/>
      <c r="AR19" s="86"/>
      <c r="AS19" s="86"/>
      <c r="AT19" s="86"/>
      <c r="AU19" s="87"/>
      <c r="AV19" s="63"/>
    </row>
    <row r="20" spans="1:48" ht="16.149999999999999" customHeight="1" x14ac:dyDescent="0.15">
      <c r="A20" s="62"/>
      <c r="B20" s="94"/>
      <c r="C20" s="95" t="s">
        <v>1</v>
      </c>
      <c r="D20" s="95"/>
      <c r="E20" s="95" t="s">
        <v>9</v>
      </c>
      <c r="F20" s="95"/>
      <c r="G20" s="95"/>
      <c r="H20" s="95"/>
      <c r="I20" s="95"/>
      <c r="J20" s="95"/>
      <c r="K20" s="95"/>
      <c r="L20" s="95"/>
      <c r="M20" s="95"/>
      <c r="N20" s="95"/>
      <c r="O20" s="95"/>
      <c r="P20" s="96" t="s">
        <v>286</v>
      </c>
      <c r="Q20" s="95"/>
      <c r="R20" s="95"/>
      <c r="S20" s="95" t="s">
        <v>20</v>
      </c>
      <c r="T20" s="95"/>
      <c r="U20" s="95" t="s">
        <v>21</v>
      </c>
      <c r="V20" s="95"/>
      <c r="W20" s="95"/>
      <c r="X20" s="95"/>
      <c r="Y20" s="95"/>
      <c r="Z20" s="95"/>
      <c r="AA20" s="95"/>
      <c r="AB20" s="95"/>
      <c r="AC20" s="95"/>
      <c r="AD20" s="95"/>
      <c r="AE20" s="95"/>
      <c r="AF20" s="95"/>
      <c r="AG20" s="96" t="s">
        <v>286</v>
      </c>
      <c r="AH20" s="95"/>
      <c r="AI20" s="95"/>
      <c r="AJ20" s="95"/>
      <c r="AK20" s="95"/>
      <c r="AL20" s="95"/>
      <c r="AM20" s="95"/>
      <c r="AN20" s="95"/>
      <c r="AO20" s="95"/>
      <c r="AP20" s="95"/>
      <c r="AQ20" s="95"/>
      <c r="AR20" s="95"/>
      <c r="AS20" s="95"/>
      <c r="AT20" s="95"/>
      <c r="AU20" s="97"/>
      <c r="AV20" s="63"/>
    </row>
    <row r="21" spans="1:48" ht="16.149999999999999" customHeight="1" x14ac:dyDescent="0.15">
      <c r="A21" s="6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63"/>
    </row>
    <row r="22" spans="1:48" ht="16.149999999999999" customHeight="1" x14ac:dyDescent="0.15">
      <c r="A22" s="62"/>
      <c r="B22" s="190" t="s">
        <v>31</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63"/>
    </row>
    <row r="23" spans="1:48" ht="16.149999999999999" customHeight="1" x14ac:dyDescent="0.15">
      <c r="A23" s="62"/>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3"/>
      <c r="AV23" s="63"/>
    </row>
    <row r="24" spans="1:48" ht="16.149999999999999" customHeight="1" x14ac:dyDescent="0.15">
      <c r="A24" s="62"/>
      <c r="B24" s="169" t="s">
        <v>303</v>
      </c>
      <c r="C24" s="169"/>
      <c r="D24" s="169"/>
      <c r="E24" s="169"/>
      <c r="F24" s="169"/>
      <c r="G24" s="169"/>
      <c r="H24" s="169"/>
      <c r="I24" s="169"/>
      <c r="J24" s="169"/>
      <c r="K24" s="176"/>
      <c r="L24" s="177"/>
      <c r="M24" s="177"/>
      <c r="N24" s="177"/>
      <c r="O24" s="177"/>
      <c r="P24" s="177"/>
      <c r="Q24" s="177"/>
      <c r="R24" s="177"/>
      <c r="S24" s="177"/>
      <c r="T24" s="177"/>
      <c r="U24" s="177"/>
      <c r="V24" s="177"/>
      <c r="W24" s="177"/>
      <c r="X24" s="178"/>
      <c r="Y24" s="169" t="s">
        <v>304</v>
      </c>
      <c r="Z24" s="169"/>
      <c r="AA24" s="169"/>
      <c r="AB24" s="169"/>
      <c r="AC24" s="169"/>
      <c r="AD24" s="169"/>
      <c r="AE24" s="169"/>
      <c r="AF24" s="169"/>
      <c r="AG24" s="169"/>
      <c r="AH24" s="176"/>
      <c r="AI24" s="177"/>
      <c r="AJ24" s="177"/>
      <c r="AK24" s="177"/>
      <c r="AL24" s="177"/>
      <c r="AM24" s="177"/>
      <c r="AN24" s="177"/>
      <c r="AO24" s="177"/>
      <c r="AP24" s="177"/>
      <c r="AQ24" s="177"/>
      <c r="AR24" s="177"/>
      <c r="AS24" s="177"/>
      <c r="AT24" s="177"/>
      <c r="AU24" s="178"/>
      <c r="AV24" s="63"/>
    </row>
    <row r="25" spans="1:48" ht="16.149999999999999" customHeight="1" x14ac:dyDescent="0.15">
      <c r="A25" s="62"/>
      <c r="B25" s="190" t="s">
        <v>32</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63"/>
    </row>
    <row r="26" spans="1:48" ht="16.149999999999999" customHeight="1" x14ac:dyDescent="0.15">
      <c r="A26" s="62"/>
      <c r="B26" s="169" t="s">
        <v>29</v>
      </c>
      <c r="C26" s="169"/>
      <c r="D26" s="169"/>
      <c r="E26" s="169"/>
      <c r="F26" s="169"/>
      <c r="G26" s="169"/>
      <c r="H26" s="169"/>
      <c r="I26" s="169"/>
      <c r="J26" s="169"/>
      <c r="K26" s="181"/>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3"/>
      <c r="AV26" s="63"/>
    </row>
    <row r="27" spans="1:48" ht="16.149999999999999" customHeight="1" x14ac:dyDescent="0.15">
      <c r="A27" s="62"/>
      <c r="B27" s="169" t="s">
        <v>30</v>
      </c>
      <c r="C27" s="169"/>
      <c r="D27" s="169"/>
      <c r="E27" s="169"/>
      <c r="F27" s="169"/>
      <c r="G27" s="169"/>
      <c r="H27" s="169"/>
      <c r="I27" s="169"/>
      <c r="J27" s="169"/>
      <c r="K27" s="181"/>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3"/>
      <c r="AV27" s="63"/>
    </row>
    <row r="28" spans="1:48" ht="16.149999999999999" customHeight="1" x14ac:dyDescent="0.15">
      <c r="A28" s="6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63"/>
    </row>
    <row r="29" spans="1:48" ht="16.149999999999999" customHeight="1" thickBot="1" x14ac:dyDescent="0.2">
      <c r="A29" s="62"/>
      <c r="B29" s="65" t="s">
        <v>33</v>
      </c>
      <c r="C29" s="66" t="s">
        <v>337</v>
      </c>
      <c r="D29" s="40"/>
      <c r="E29" s="40"/>
      <c r="F29" s="40"/>
      <c r="G29" s="40"/>
      <c r="H29" s="40"/>
      <c r="I29" s="40"/>
      <c r="J29" s="40"/>
      <c r="K29" s="40"/>
      <c r="L29" s="40"/>
      <c r="M29" s="40"/>
      <c r="N29" s="40"/>
      <c r="O29" s="40"/>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63"/>
    </row>
    <row r="30" spans="1:48" ht="16.149999999999999" customHeight="1" thickBot="1" x14ac:dyDescent="0.2">
      <c r="A30" s="62"/>
      <c r="B30" s="25"/>
      <c r="C30" s="25" t="s">
        <v>375</v>
      </c>
      <c r="D30" s="25"/>
      <c r="E30" s="25"/>
      <c r="F30" s="25"/>
      <c r="G30" s="25"/>
      <c r="H30" s="25"/>
      <c r="I30" s="25"/>
      <c r="J30" s="25"/>
      <c r="K30" s="185">
        <v>0</v>
      </c>
      <c r="L30" s="186"/>
      <c r="M30" s="25" t="s">
        <v>41</v>
      </c>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63"/>
    </row>
    <row r="31" spans="1:48" ht="16.149999999999999" customHeight="1" x14ac:dyDescent="0.15">
      <c r="A31" s="62"/>
      <c r="B31" s="25"/>
      <c r="C31" s="25" t="s">
        <v>34</v>
      </c>
      <c r="D31" s="25"/>
      <c r="E31" s="25"/>
      <c r="F31" s="25" t="s">
        <v>35</v>
      </c>
      <c r="G31" s="25"/>
      <c r="H31" s="25"/>
      <c r="I31" s="25"/>
      <c r="J31" s="25"/>
      <c r="K31" s="179">
        <v>0</v>
      </c>
      <c r="L31" s="180"/>
      <c r="M31" s="25" t="s">
        <v>41</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63"/>
    </row>
    <row r="32" spans="1:48" ht="16.149999999999999" customHeight="1" x14ac:dyDescent="0.15">
      <c r="A32" s="62"/>
      <c r="B32" s="25"/>
      <c r="C32" s="25"/>
      <c r="D32" s="25"/>
      <c r="E32" s="25"/>
      <c r="F32" s="25" t="s">
        <v>36</v>
      </c>
      <c r="G32" s="25"/>
      <c r="H32" s="25"/>
      <c r="I32" s="25"/>
      <c r="J32" s="25"/>
      <c r="K32" s="167">
        <v>0</v>
      </c>
      <c r="L32" s="168"/>
      <c r="M32" s="25" t="s">
        <v>41</v>
      </c>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63"/>
    </row>
    <row r="33" spans="1:48" ht="16.149999999999999" customHeight="1" x14ac:dyDescent="0.15">
      <c r="A33" s="62"/>
      <c r="B33" s="25"/>
      <c r="C33" s="25"/>
      <c r="D33" s="25"/>
      <c r="E33" s="25"/>
      <c r="F33" s="25" t="s">
        <v>37</v>
      </c>
      <c r="G33" s="25"/>
      <c r="H33" s="25"/>
      <c r="I33" s="25"/>
      <c r="J33" s="25"/>
      <c r="K33" s="167">
        <v>0</v>
      </c>
      <c r="L33" s="168"/>
      <c r="M33" s="25" t="s">
        <v>41</v>
      </c>
      <c r="N33" s="25"/>
      <c r="O33" s="25"/>
      <c r="P33" s="25"/>
      <c r="Q33" s="25"/>
      <c r="R33" s="31"/>
      <c r="S33" s="27" t="s">
        <v>42</v>
      </c>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9"/>
      <c r="AU33" s="31"/>
      <c r="AV33" s="63"/>
    </row>
    <row r="34" spans="1:48" ht="16.149999999999999" customHeight="1" x14ac:dyDescent="0.15">
      <c r="A34" s="62"/>
      <c r="B34" s="25"/>
      <c r="C34" s="25"/>
      <c r="D34" s="25"/>
      <c r="E34" s="25"/>
      <c r="F34" s="25" t="s">
        <v>38</v>
      </c>
      <c r="G34" s="25"/>
      <c r="H34" s="25"/>
      <c r="I34" s="25"/>
      <c r="J34" s="25"/>
      <c r="K34" s="167">
        <v>0</v>
      </c>
      <c r="L34" s="168"/>
      <c r="M34" s="25" t="s">
        <v>41</v>
      </c>
      <c r="N34" s="25"/>
      <c r="O34" s="25"/>
      <c r="P34" s="25"/>
      <c r="Q34" s="25"/>
      <c r="R34" s="31"/>
      <c r="S34" s="30" t="s">
        <v>43</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1"/>
      <c r="AV34" s="63"/>
    </row>
    <row r="35" spans="1:48" ht="16.149999999999999" customHeight="1" x14ac:dyDescent="0.15">
      <c r="A35" s="62"/>
      <c r="B35" s="25"/>
      <c r="C35" s="25"/>
      <c r="D35" s="25"/>
      <c r="E35" s="25"/>
      <c r="F35" s="25" t="s">
        <v>39</v>
      </c>
      <c r="G35" s="25"/>
      <c r="H35" s="25"/>
      <c r="I35" s="25"/>
      <c r="J35" s="25"/>
      <c r="K35" s="167">
        <v>0</v>
      </c>
      <c r="L35" s="168"/>
      <c r="M35" s="25" t="s">
        <v>41</v>
      </c>
      <c r="N35" s="25"/>
      <c r="O35" s="25"/>
      <c r="P35" s="25"/>
      <c r="Q35" s="25"/>
      <c r="R35" s="31"/>
      <c r="S35" s="33" t="s">
        <v>44</v>
      </c>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5"/>
      <c r="AU35" s="31"/>
      <c r="AV35" s="63"/>
    </row>
    <row r="36" spans="1:48" ht="16.149999999999999" customHeight="1" x14ac:dyDescent="0.15">
      <c r="A36" s="62"/>
      <c r="B36" s="25"/>
      <c r="C36" s="25"/>
      <c r="D36" s="25"/>
      <c r="E36" s="25" t="s">
        <v>40</v>
      </c>
      <c r="F36" s="25"/>
      <c r="G36" s="25"/>
      <c r="H36" s="25"/>
      <c r="I36" s="25"/>
      <c r="J36" s="25"/>
      <c r="K36" s="167">
        <v>0</v>
      </c>
      <c r="L36" s="168"/>
      <c r="M36" s="25" t="s">
        <v>41</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63"/>
    </row>
    <row r="37" spans="1:48" ht="16.149999999999999" customHeight="1" x14ac:dyDescent="0.15">
      <c r="A37" s="62"/>
      <c r="B37" s="25"/>
      <c r="C37" s="25"/>
      <c r="D37" s="25"/>
      <c r="E37" s="25" t="s">
        <v>310</v>
      </c>
      <c r="F37" s="25"/>
      <c r="G37" s="25"/>
      <c r="H37" s="25"/>
      <c r="I37" s="25"/>
      <c r="J37" s="25"/>
      <c r="K37" s="25"/>
      <c r="L37" s="25"/>
      <c r="M37" s="25"/>
      <c r="N37" s="25"/>
      <c r="O37" s="25"/>
      <c r="P37" s="25"/>
      <c r="Q37" s="25"/>
      <c r="R37" s="25"/>
      <c r="S37" s="25"/>
      <c r="T37" s="25"/>
      <c r="U37" s="167">
        <v>0</v>
      </c>
      <c r="V37" s="168"/>
      <c r="W37" s="25" t="s">
        <v>41</v>
      </c>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63"/>
    </row>
    <row r="38" spans="1:48" ht="16.149999999999999" customHeight="1" x14ac:dyDescent="0.15">
      <c r="A38" s="62"/>
      <c r="B38" s="25" t="s">
        <v>285</v>
      </c>
      <c r="C38" s="25" t="s">
        <v>285</v>
      </c>
      <c r="D38" s="25" t="s">
        <v>285</v>
      </c>
      <c r="E38" s="25" t="s">
        <v>285</v>
      </c>
      <c r="F38" s="25" t="s">
        <v>285</v>
      </c>
      <c r="G38" s="25" t="s">
        <v>285</v>
      </c>
      <c r="H38" s="25" t="s">
        <v>285</v>
      </c>
      <c r="I38" s="25" t="s">
        <v>285</v>
      </c>
      <c r="J38" s="25" t="s">
        <v>285</v>
      </c>
      <c r="K38" s="25" t="s">
        <v>285</v>
      </c>
      <c r="L38" s="25" t="s">
        <v>285</v>
      </c>
      <c r="M38" s="25" t="s">
        <v>285</v>
      </c>
      <c r="N38" s="25" t="s">
        <v>285</v>
      </c>
      <c r="O38" s="25" t="s">
        <v>285</v>
      </c>
      <c r="P38" s="25" t="s">
        <v>285</v>
      </c>
      <c r="Q38" s="25" t="s">
        <v>285</v>
      </c>
      <c r="R38" s="25" t="s">
        <v>285</v>
      </c>
      <c r="S38" s="25" t="s">
        <v>285</v>
      </c>
      <c r="T38" s="25" t="s">
        <v>285</v>
      </c>
      <c r="U38" s="25" t="s">
        <v>285</v>
      </c>
      <c r="V38" s="25" t="s">
        <v>285</v>
      </c>
      <c r="W38" s="25" t="s">
        <v>285</v>
      </c>
      <c r="X38" s="25" t="s">
        <v>285</v>
      </c>
      <c r="Y38" s="25" t="s">
        <v>285</v>
      </c>
      <c r="Z38" s="25" t="s">
        <v>285</v>
      </c>
      <c r="AA38" s="25" t="s">
        <v>285</v>
      </c>
      <c r="AB38" s="25" t="s">
        <v>285</v>
      </c>
      <c r="AC38" s="25" t="s">
        <v>285</v>
      </c>
      <c r="AD38" s="25" t="s">
        <v>285</v>
      </c>
      <c r="AE38" s="25" t="s">
        <v>285</v>
      </c>
      <c r="AF38" s="25" t="s">
        <v>285</v>
      </c>
      <c r="AG38" s="25" t="s">
        <v>285</v>
      </c>
      <c r="AH38" s="25" t="s">
        <v>285</v>
      </c>
      <c r="AI38" s="25" t="s">
        <v>285</v>
      </c>
      <c r="AJ38" s="25" t="s">
        <v>285</v>
      </c>
      <c r="AK38" s="25" t="s">
        <v>285</v>
      </c>
      <c r="AL38" s="25" t="s">
        <v>285</v>
      </c>
      <c r="AM38" s="25" t="s">
        <v>285</v>
      </c>
      <c r="AN38" s="25" t="s">
        <v>285</v>
      </c>
      <c r="AO38" s="25" t="s">
        <v>285</v>
      </c>
      <c r="AP38" s="25" t="s">
        <v>285</v>
      </c>
      <c r="AQ38" s="25" t="s">
        <v>285</v>
      </c>
      <c r="AR38" s="25" t="s">
        <v>285</v>
      </c>
      <c r="AS38" s="25" t="s">
        <v>285</v>
      </c>
      <c r="AT38" s="25" t="s">
        <v>285</v>
      </c>
      <c r="AU38" s="25" t="s">
        <v>285</v>
      </c>
      <c r="AV38" s="63"/>
    </row>
    <row r="39" spans="1:48" ht="16.149999999999999" customHeight="1" x14ac:dyDescent="0.15">
      <c r="A39" s="62"/>
      <c r="B39" s="65" t="s">
        <v>45</v>
      </c>
      <c r="C39" s="65" t="s">
        <v>46</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63"/>
    </row>
    <row r="40" spans="1:48" ht="16.149999999999999" customHeight="1" x14ac:dyDescent="0.15">
      <c r="A40" s="62"/>
      <c r="B40" s="67" t="s">
        <v>5</v>
      </c>
      <c r="C40" s="67"/>
      <c r="D40" s="67" t="s">
        <v>47</v>
      </c>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63"/>
    </row>
    <row r="41" spans="1:48" ht="16.149999999999999" customHeight="1" x14ac:dyDescent="0.15">
      <c r="A41" s="62"/>
      <c r="B41" s="25" t="s">
        <v>48</v>
      </c>
      <c r="C41" s="25"/>
      <c r="D41" s="25"/>
      <c r="E41" s="25" t="s">
        <v>49</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63"/>
    </row>
    <row r="42" spans="1:48" ht="16.149999999999999" customHeight="1" x14ac:dyDescent="0.15">
      <c r="A42" s="62"/>
      <c r="B42" s="25"/>
      <c r="C42" s="25"/>
      <c r="D42" s="25"/>
      <c r="E42" s="25" t="s">
        <v>50</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63"/>
    </row>
    <row r="43" spans="1:48" ht="16.149999999999999" customHeight="1" x14ac:dyDescent="0.15">
      <c r="A43" s="62"/>
      <c r="B43" s="25"/>
      <c r="C43" s="25"/>
      <c r="D43" s="25"/>
      <c r="E43" s="25" t="s">
        <v>51</v>
      </c>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63"/>
    </row>
    <row r="44" spans="1:48" ht="16.149999999999999" customHeight="1" x14ac:dyDescent="0.15">
      <c r="A44" s="6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63"/>
    </row>
    <row r="45" spans="1:48" ht="16.149999999999999" customHeight="1" x14ac:dyDescent="0.15">
      <c r="A45" s="62"/>
      <c r="B45" s="25"/>
      <c r="C45" s="25"/>
      <c r="D45" s="25" t="s">
        <v>228</v>
      </c>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63"/>
    </row>
    <row r="46" spans="1:48" ht="16.149999999999999" customHeight="1" x14ac:dyDescent="0.15">
      <c r="A46" s="62"/>
      <c r="B46" s="25"/>
      <c r="C46" s="25"/>
      <c r="D46" s="192"/>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4"/>
      <c r="AV46" s="63"/>
    </row>
    <row r="47" spans="1:48" ht="16.149999999999999" customHeight="1" x14ac:dyDescent="0.15">
      <c r="A47" s="62"/>
      <c r="B47" s="25"/>
      <c r="C47" s="25"/>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7"/>
      <c r="AV47" s="63"/>
    </row>
    <row r="48" spans="1:48" ht="16.149999999999999" customHeight="1" x14ac:dyDescent="0.15">
      <c r="A48" s="62"/>
      <c r="B48" s="25"/>
      <c r="C48" s="25"/>
      <c r="D48" s="198"/>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200"/>
      <c r="AV48" s="63"/>
    </row>
    <row r="49" spans="1:48" ht="16.149999999999999" customHeight="1" x14ac:dyDescent="0.15">
      <c r="A49" s="62"/>
      <c r="B49" s="25" t="s">
        <v>285</v>
      </c>
      <c r="C49" s="25" t="s">
        <v>285</v>
      </c>
      <c r="D49" s="25" t="s">
        <v>285</v>
      </c>
      <c r="E49" s="25" t="s">
        <v>285</v>
      </c>
      <c r="F49" s="25" t="s">
        <v>285</v>
      </c>
      <c r="G49" s="25" t="s">
        <v>285</v>
      </c>
      <c r="H49" s="25" t="s">
        <v>285</v>
      </c>
      <c r="I49" s="25" t="s">
        <v>285</v>
      </c>
      <c r="J49" s="25" t="s">
        <v>285</v>
      </c>
      <c r="K49" s="25" t="s">
        <v>285</v>
      </c>
      <c r="L49" s="25" t="s">
        <v>285</v>
      </c>
      <c r="M49" s="25" t="s">
        <v>285</v>
      </c>
      <c r="N49" s="25" t="s">
        <v>285</v>
      </c>
      <c r="O49" s="25" t="s">
        <v>285</v>
      </c>
      <c r="P49" s="25" t="s">
        <v>285</v>
      </c>
      <c r="Q49" s="25" t="s">
        <v>285</v>
      </c>
      <c r="R49" s="25" t="s">
        <v>285</v>
      </c>
      <c r="S49" s="25" t="s">
        <v>285</v>
      </c>
      <c r="T49" s="25" t="s">
        <v>285</v>
      </c>
      <c r="U49" s="25" t="s">
        <v>285</v>
      </c>
      <c r="V49" s="25" t="s">
        <v>285</v>
      </c>
      <c r="W49" s="25" t="s">
        <v>285</v>
      </c>
      <c r="X49" s="25" t="s">
        <v>285</v>
      </c>
      <c r="Y49" s="25" t="s">
        <v>285</v>
      </c>
      <c r="Z49" s="25" t="s">
        <v>285</v>
      </c>
      <c r="AA49" s="25" t="s">
        <v>285</v>
      </c>
      <c r="AB49" s="25" t="s">
        <v>285</v>
      </c>
      <c r="AC49" s="25" t="s">
        <v>285</v>
      </c>
      <c r="AD49" s="25" t="s">
        <v>285</v>
      </c>
      <c r="AE49" s="25" t="s">
        <v>285</v>
      </c>
      <c r="AF49" s="25" t="s">
        <v>285</v>
      </c>
      <c r="AG49" s="25" t="s">
        <v>285</v>
      </c>
      <c r="AH49" s="25" t="s">
        <v>285</v>
      </c>
      <c r="AI49" s="25" t="s">
        <v>285</v>
      </c>
      <c r="AJ49" s="25" t="s">
        <v>285</v>
      </c>
      <c r="AK49" s="25" t="s">
        <v>285</v>
      </c>
      <c r="AL49" s="25" t="s">
        <v>285</v>
      </c>
      <c r="AM49" s="25" t="s">
        <v>285</v>
      </c>
      <c r="AN49" s="25" t="s">
        <v>285</v>
      </c>
      <c r="AO49" s="25" t="s">
        <v>285</v>
      </c>
      <c r="AP49" s="25" t="s">
        <v>285</v>
      </c>
      <c r="AQ49" s="25" t="s">
        <v>285</v>
      </c>
      <c r="AR49" s="25" t="s">
        <v>285</v>
      </c>
      <c r="AS49" s="25" t="s">
        <v>285</v>
      </c>
      <c r="AT49" s="25" t="s">
        <v>285</v>
      </c>
      <c r="AU49" s="25" t="s">
        <v>285</v>
      </c>
      <c r="AV49" s="63"/>
    </row>
    <row r="50" spans="1:48" ht="16.149999999999999" customHeight="1" x14ac:dyDescent="0.15">
      <c r="A50" s="62"/>
      <c r="B50" s="67" t="s">
        <v>7</v>
      </c>
      <c r="C50" s="67"/>
      <c r="D50" s="67" t="s">
        <v>8</v>
      </c>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63"/>
    </row>
    <row r="51" spans="1:48" ht="16.149999999999999" customHeight="1" x14ac:dyDescent="0.15">
      <c r="A51" s="62"/>
      <c r="B51" s="25" t="s">
        <v>52</v>
      </c>
      <c r="C51" s="25"/>
      <c r="D51" s="25"/>
      <c r="E51" s="68" t="s">
        <v>53</v>
      </c>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63"/>
    </row>
    <row r="52" spans="1:48" ht="16.149999999999999" customHeight="1" x14ac:dyDescent="0.15">
      <c r="A52" s="62"/>
      <c r="B52" s="25"/>
      <c r="C52" s="25"/>
      <c r="D52" s="25"/>
      <c r="E52" s="68" t="s">
        <v>300</v>
      </c>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63"/>
    </row>
    <row r="53" spans="1:48" ht="16.149999999999999" customHeight="1" x14ac:dyDescent="0.15">
      <c r="A53" s="62"/>
      <c r="B53" s="25"/>
      <c r="C53" s="25"/>
      <c r="D53" s="25"/>
      <c r="E53" s="25" t="s">
        <v>50</v>
      </c>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63"/>
    </row>
    <row r="54" spans="1:48" ht="16.149999999999999" customHeight="1" x14ac:dyDescent="0.15">
      <c r="A54" s="62"/>
      <c r="B54" s="25"/>
      <c r="C54" s="25"/>
      <c r="D54" s="25"/>
      <c r="E54" s="25" t="s">
        <v>51</v>
      </c>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63"/>
    </row>
    <row r="55" spans="1:48" ht="16.149999999999999" customHeight="1" x14ac:dyDescent="0.15">
      <c r="A55" s="6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63"/>
    </row>
    <row r="56" spans="1:48" ht="16.149999999999999" customHeight="1" x14ac:dyDescent="0.15">
      <c r="A56" s="62"/>
      <c r="B56" s="25" t="s">
        <v>54</v>
      </c>
      <c r="C56" s="25"/>
      <c r="D56" s="25"/>
      <c r="E56" s="25" t="s">
        <v>301</v>
      </c>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63"/>
    </row>
    <row r="57" spans="1:48" ht="16.149999999999999" customHeight="1" x14ac:dyDescent="0.15">
      <c r="A57" s="62"/>
      <c r="B57" s="25"/>
      <c r="C57" s="25"/>
      <c r="D57" s="25"/>
      <c r="E57" s="69" t="s">
        <v>55</v>
      </c>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63"/>
    </row>
    <row r="58" spans="1:48" ht="16.149999999999999" customHeight="1" x14ac:dyDescent="0.15">
      <c r="A58" s="62"/>
      <c r="B58" s="25"/>
      <c r="C58" s="25"/>
      <c r="D58" s="25"/>
      <c r="E58" s="69" t="s">
        <v>56</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63"/>
    </row>
    <row r="59" spans="1:48" ht="16.149999999999999" customHeight="1" x14ac:dyDescent="0.15">
      <c r="A59" s="62"/>
      <c r="B59" s="25"/>
      <c r="C59" s="25"/>
      <c r="D59" s="25"/>
      <c r="E59" s="69" t="s">
        <v>57</v>
      </c>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63"/>
    </row>
    <row r="60" spans="1:48" ht="16.149999999999999" customHeight="1" x14ac:dyDescent="0.15">
      <c r="A60" s="62"/>
      <c r="B60" s="25"/>
      <c r="C60" s="25"/>
      <c r="D60" s="25"/>
      <c r="E60" s="69" t="s">
        <v>58</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63"/>
    </row>
    <row r="61" spans="1:48" ht="16.149999999999999" customHeight="1" x14ac:dyDescent="0.15">
      <c r="A61" s="62"/>
      <c r="B61" s="25"/>
      <c r="C61" s="25"/>
      <c r="D61" s="25"/>
      <c r="E61" s="69" t="s">
        <v>59</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63"/>
    </row>
    <row r="62" spans="1:48" ht="16.149999999999999" customHeight="1" x14ac:dyDescent="0.15">
      <c r="A62" s="6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63"/>
    </row>
    <row r="63" spans="1:48" ht="16.149999999999999" customHeight="1" x14ac:dyDescent="0.15">
      <c r="A63" s="62"/>
      <c r="B63" s="25"/>
      <c r="C63" s="25"/>
      <c r="D63" s="25" t="s">
        <v>302</v>
      </c>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63"/>
    </row>
    <row r="64" spans="1:48" ht="16.149999999999999" customHeight="1" x14ac:dyDescent="0.15">
      <c r="A64" s="62"/>
      <c r="B64" s="25"/>
      <c r="C64" s="25"/>
      <c r="D64" s="192"/>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4"/>
      <c r="AV64" s="63"/>
    </row>
    <row r="65" spans="1:48" ht="16.149999999999999" customHeight="1" x14ac:dyDescent="0.15">
      <c r="A65" s="62"/>
      <c r="B65" s="25"/>
      <c r="C65" s="25"/>
      <c r="D65" s="195"/>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7"/>
      <c r="AV65" s="63"/>
    </row>
    <row r="66" spans="1:48" ht="16.149999999999999" customHeight="1" x14ac:dyDescent="0.15">
      <c r="A66" s="62"/>
      <c r="B66" s="25"/>
      <c r="C66" s="25"/>
      <c r="D66" s="198"/>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200"/>
      <c r="AV66" s="63"/>
    </row>
    <row r="67" spans="1:48" ht="16.149999999999999" customHeight="1" x14ac:dyDescent="0.15">
      <c r="A67" s="62"/>
      <c r="B67" s="25" t="s">
        <v>285</v>
      </c>
      <c r="C67" s="25" t="s">
        <v>285</v>
      </c>
      <c r="D67" s="25" t="s">
        <v>285</v>
      </c>
      <c r="E67" s="25" t="s">
        <v>285</v>
      </c>
      <c r="F67" s="25" t="s">
        <v>285</v>
      </c>
      <c r="G67" s="25" t="s">
        <v>285</v>
      </c>
      <c r="H67" s="25" t="s">
        <v>285</v>
      </c>
      <c r="I67" s="25" t="s">
        <v>285</v>
      </c>
      <c r="J67" s="25" t="s">
        <v>285</v>
      </c>
      <c r="K67" s="25" t="s">
        <v>285</v>
      </c>
      <c r="L67" s="25" t="s">
        <v>285</v>
      </c>
      <c r="M67" s="25" t="s">
        <v>285</v>
      </c>
      <c r="N67" s="25" t="s">
        <v>285</v>
      </c>
      <c r="O67" s="25" t="s">
        <v>285</v>
      </c>
      <c r="P67" s="25" t="s">
        <v>285</v>
      </c>
      <c r="Q67" s="25" t="s">
        <v>285</v>
      </c>
      <c r="R67" s="25" t="s">
        <v>285</v>
      </c>
      <c r="S67" s="25" t="s">
        <v>285</v>
      </c>
      <c r="T67" s="25" t="s">
        <v>285</v>
      </c>
      <c r="U67" s="25" t="s">
        <v>285</v>
      </c>
      <c r="V67" s="25" t="s">
        <v>285</v>
      </c>
      <c r="W67" s="25" t="s">
        <v>285</v>
      </c>
      <c r="X67" s="25" t="s">
        <v>285</v>
      </c>
      <c r="Y67" s="25" t="s">
        <v>285</v>
      </c>
      <c r="Z67" s="25" t="s">
        <v>285</v>
      </c>
      <c r="AA67" s="25" t="s">
        <v>285</v>
      </c>
      <c r="AB67" s="25" t="s">
        <v>285</v>
      </c>
      <c r="AC67" s="25" t="s">
        <v>285</v>
      </c>
      <c r="AD67" s="25" t="s">
        <v>285</v>
      </c>
      <c r="AE67" s="25" t="s">
        <v>285</v>
      </c>
      <c r="AF67" s="25" t="s">
        <v>285</v>
      </c>
      <c r="AG67" s="25" t="s">
        <v>285</v>
      </c>
      <c r="AH67" s="25" t="s">
        <v>285</v>
      </c>
      <c r="AI67" s="25" t="s">
        <v>285</v>
      </c>
      <c r="AJ67" s="25" t="s">
        <v>285</v>
      </c>
      <c r="AK67" s="25" t="s">
        <v>285</v>
      </c>
      <c r="AL67" s="25" t="s">
        <v>285</v>
      </c>
      <c r="AM67" s="25" t="s">
        <v>285</v>
      </c>
      <c r="AN67" s="25" t="s">
        <v>285</v>
      </c>
      <c r="AO67" s="25" t="s">
        <v>285</v>
      </c>
      <c r="AP67" s="25" t="s">
        <v>285</v>
      </c>
      <c r="AQ67" s="25" t="s">
        <v>285</v>
      </c>
      <c r="AR67" s="25" t="s">
        <v>285</v>
      </c>
      <c r="AS67" s="25" t="s">
        <v>285</v>
      </c>
      <c r="AT67" s="25" t="s">
        <v>285</v>
      </c>
      <c r="AU67" s="25" t="s">
        <v>285</v>
      </c>
      <c r="AV67" s="63"/>
    </row>
    <row r="68" spans="1:48" ht="16.149999999999999" customHeight="1" x14ac:dyDescent="0.15">
      <c r="A68" s="62"/>
      <c r="B68" s="67" t="s">
        <v>1</v>
      </c>
      <c r="C68" s="67"/>
      <c r="D68" s="67" t="s">
        <v>60</v>
      </c>
      <c r="E68" s="67"/>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63"/>
    </row>
    <row r="69" spans="1:48" ht="16.149999999999999" customHeight="1" x14ac:dyDescent="0.15">
      <c r="A69" s="62"/>
      <c r="B69" s="67" t="s">
        <v>61</v>
      </c>
      <c r="C69" s="67"/>
      <c r="D69" s="67"/>
      <c r="E69" s="67" t="s">
        <v>62</v>
      </c>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63"/>
    </row>
    <row r="70" spans="1:48" ht="16.149999999999999" customHeight="1" x14ac:dyDescent="0.15">
      <c r="A70" s="62"/>
      <c r="B70" s="25" t="s">
        <v>63</v>
      </c>
      <c r="C70" s="25"/>
      <c r="D70" s="25"/>
      <c r="E70" s="25"/>
      <c r="F70" s="191" t="s">
        <v>311</v>
      </c>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63"/>
    </row>
    <row r="71" spans="1:48" ht="16.149999999999999" customHeight="1" x14ac:dyDescent="0.15">
      <c r="A71" s="62"/>
      <c r="B71" s="25"/>
      <c r="C71" s="25"/>
      <c r="D71" s="25"/>
      <c r="E71" s="25"/>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63"/>
    </row>
    <row r="72" spans="1:48" ht="16.149999999999999" customHeight="1" x14ac:dyDescent="0.15">
      <c r="A72" s="62"/>
      <c r="B72" s="70"/>
      <c r="C72" s="25"/>
      <c r="D72" s="25"/>
      <c r="E72" s="25" t="s">
        <v>50</v>
      </c>
      <c r="F72" s="25"/>
      <c r="G72" s="25"/>
      <c r="H72" s="25"/>
      <c r="I72" s="25" t="s">
        <v>64</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63"/>
    </row>
    <row r="73" spans="1:48" ht="16.149999999999999" customHeight="1" x14ac:dyDescent="0.15">
      <c r="A73" s="62"/>
      <c r="B73" s="25"/>
      <c r="C73" s="25"/>
      <c r="D73" s="25"/>
      <c r="E73" s="25" t="s">
        <v>51</v>
      </c>
      <c r="F73" s="25"/>
      <c r="G73" s="25"/>
      <c r="H73" s="25"/>
      <c r="I73" s="53" t="s">
        <v>65</v>
      </c>
      <c r="J73" s="53"/>
      <c r="K73" s="53"/>
      <c r="L73" s="53"/>
      <c r="M73" s="53"/>
      <c r="N73" s="53"/>
      <c r="O73" s="53"/>
      <c r="P73" s="53"/>
      <c r="Q73" s="53"/>
      <c r="R73" s="53"/>
      <c r="S73" s="53"/>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63"/>
    </row>
    <row r="74" spans="1:48" ht="16.149999999999999" customHeight="1" x14ac:dyDescent="0.15">
      <c r="A74" s="6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63"/>
    </row>
    <row r="75" spans="1:48" ht="16.149999999999999" customHeight="1" x14ac:dyDescent="0.15">
      <c r="A75" s="62"/>
      <c r="B75" s="25" t="s">
        <v>66</v>
      </c>
      <c r="C75" s="25"/>
      <c r="D75" s="25"/>
      <c r="E75" s="25"/>
      <c r="F75" s="68" t="s">
        <v>67</v>
      </c>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63"/>
    </row>
    <row r="76" spans="1:48" ht="16.149999999999999" customHeight="1" x14ac:dyDescent="0.15">
      <c r="A76" s="62"/>
      <c r="B76" s="25"/>
      <c r="C76" s="25"/>
      <c r="D76" s="192"/>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4"/>
      <c r="AV76" s="63"/>
    </row>
    <row r="77" spans="1:48" ht="16.149999999999999" customHeight="1" x14ac:dyDescent="0.15">
      <c r="A77" s="62"/>
      <c r="B77" s="25"/>
      <c r="C77" s="25"/>
      <c r="D77" s="195"/>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7"/>
      <c r="AV77" s="63"/>
    </row>
    <row r="78" spans="1:48" ht="16.149999999999999" customHeight="1" x14ac:dyDescent="0.15">
      <c r="A78" s="62"/>
      <c r="B78" s="25"/>
      <c r="C78" s="25"/>
      <c r="D78" s="198"/>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200"/>
      <c r="AV78" s="63"/>
    </row>
    <row r="79" spans="1:48" ht="16.149999999999999" customHeight="1" x14ac:dyDescent="0.15">
      <c r="A79" s="62"/>
      <c r="B79" s="25"/>
      <c r="C79" s="25"/>
      <c r="D79" s="54" t="s">
        <v>205</v>
      </c>
      <c r="E79" s="54"/>
      <c r="F79" s="54"/>
      <c r="G79" s="54"/>
      <c r="H79" s="54"/>
      <c r="I79" s="54"/>
      <c r="J79" s="54"/>
      <c r="K79" s="54"/>
      <c r="L79" s="54"/>
      <c r="M79" s="54"/>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63"/>
    </row>
    <row r="80" spans="1:48" ht="16.149999999999999" customHeight="1" x14ac:dyDescent="0.15">
      <c r="A80" s="6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63"/>
    </row>
    <row r="81" spans="1:48" ht="16.149999999999999" customHeight="1" x14ac:dyDescent="0.15">
      <c r="A81" s="62"/>
      <c r="B81" s="53" t="s">
        <v>68</v>
      </c>
      <c r="C81" s="53"/>
      <c r="D81" s="53"/>
      <c r="E81" s="53"/>
      <c r="F81" s="68" t="s">
        <v>204</v>
      </c>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63"/>
    </row>
    <row r="82" spans="1:48" ht="16.149999999999999" customHeight="1" x14ac:dyDescent="0.15">
      <c r="A82" s="62"/>
      <c r="B82" s="25"/>
      <c r="C82" s="25"/>
      <c r="D82" s="25"/>
      <c r="E82" s="68" t="s">
        <v>69</v>
      </c>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63"/>
    </row>
    <row r="83" spans="1:48" ht="16.149999999999999" customHeight="1" x14ac:dyDescent="0.15">
      <c r="A83" s="62"/>
      <c r="B83" s="25"/>
      <c r="C83" s="25"/>
      <c r="D83" s="25"/>
      <c r="E83" s="25" t="s">
        <v>70</v>
      </c>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63"/>
    </row>
    <row r="84" spans="1:48" ht="16.149999999999999" customHeight="1" x14ac:dyDescent="0.15">
      <c r="A84" s="62"/>
      <c r="B84" s="25"/>
      <c r="C84" s="25"/>
      <c r="D84" s="25"/>
      <c r="E84" s="25" t="s">
        <v>71</v>
      </c>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63"/>
    </row>
    <row r="85" spans="1:48" ht="16.149999999999999" customHeight="1" x14ac:dyDescent="0.15">
      <c r="A85" s="62"/>
      <c r="B85" s="25"/>
      <c r="C85" s="25"/>
      <c r="D85" s="25"/>
      <c r="E85" s="25" t="s">
        <v>72</v>
      </c>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63"/>
    </row>
    <row r="86" spans="1:48" ht="16.149999999999999" customHeight="1" x14ac:dyDescent="0.15">
      <c r="A86" s="62"/>
      <c r="B86" s="25"/>
      <c r="C86" s="25"/>
      <c r="D86" s="25"/>
      <c r="E86" s="25" t="s">
        <v>2</v>
      </c>
      <c r="F86" s="25"/>
      <c r="G86" s="25"/>
      <c r="H86" s="25"/>
      <c r="I86" s="25"/>
      <c r="J86" s="25"/>
      <c r="K86" s="25"/>
      <c r="L86" s="25"/>
      <c r="M86" s="25"/>
      <c r="N86" s="25"/>
      <c r="O86" s="25"/>
      <c r="P86" s="25"/>
      <c r="Q86" s="64" t="s">
        <v>73</v>
      </c>
      <c r="R86" s="187"/>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9"/>
      <c r="AV86" s="63"/>
    </row>
    <row r="87" spans="1:48" ht="16.149999999999999" customHeight="1" x14ac:dyDescent="0.15">
      <c r="A87" s="62"/>
      <c r="B87" s="25" t="s">
        <v>285</v>
      </c>
      <c r="C87" s="25" t="s">
        <v>285</v>
      </c>
      <c r="D87" s="25" t="s">
        <v>285</v>
      </c>
      <c r="E87" s="25" t="s">
        <v>285</v>
      </c>
      <c r="F87" s="25" t="s">
        <v>285</v>
      </c>
      <c r="G87" s="25" t="s">
        <v>285</v>
      </c>
      <c r="H87" s="25" t="s">
        <v>285</v>
      </c>
      <c r="I87" s="25" t="s">
        <v>285</v>
      </c>
      <c r="J87" s="25" t="s">
        <v>285</v>
      </c>
      <c r="K87" s="25" t="s">
        <v>285</v>
      </c>
      <c r="L87" s="25" t="s">
        <v>285</v>
      </c>
      <c r="M87" s="25" t="s">
        <v>285</v>
      </c>
      <c r="N87" s="25" t="s">
        <v>285</v>
      </c>
      <c r="O87" s="25" t="s">
        <v>285</v>
      </c>
      <c r="P87" s="25" t="s">
        <v>285</v>
      </c>
      <c r="Q87" s="25" t="s">
        <v>285</v>
      </c>
      <c r="R87" s="25" t="s">
        <v>285</v>
      </c>
      <c r="S87" s="25" t="s">
        <v>285</v>
      </c>
      <c r="T87" s="25" t="s">
        <v>285</v>
      </c>
      <c r="U87" s="25" t="s">
        <v>285</v>
      </c>
      <c r="V87" s="25" t="s">
        <v>285</v>
      </c>
      <c r="W87" s="25" t="s">
        <v>285</v>
      </c>
      <c r="X87" s="25" t="s">
        <v>285</v>
      </c>
      <c r="Y87" s="25" t="s">
        <v>285</v>
      </c>
      <c r="Z87" s="25" t="s">
        <v>285</v>
      </c>
      <c r="AA87" s="25" t="s">
        <v>285</v>
      </c>
      <c r="AB87" s="25" t="s">
        <v>285</v>
      </c>
      <c r="AC87" s="25" t="s">
        <v>285</v>
      </c>
      <c r="AD87" s="25" t="s">
        <v>285</v>
      </c>
      <c r="AE87" s="25" t="s">
        <v>285</v>
      </c>
      <c r="AF87" s="25" t="s">
        <v>285</v>
      </c>
      <c r="AG87" s="25" t="s">
        <v>285</v>
      </c>
      <c r="AH87" s="25" t="s">
        <v>285</v>
      </c>
      <c r="AI87" s="25" t="s">
        <v>285</v>
      </c>
      <c r="AJ87" s="25" t="s">
        <v>285</v>
      </c>
      <c r="AK87" s="25" t="s">
        <v>285</v>
      </c>
      <c r="AL87" s="25" t="s">
        <v>285</v>
      </c>
      <c r="AM87" s="25" t="s">
        <v>285</v>
      </c>
      <c r="AN87" s="25" t="s">
        <v>285</v>
      </c>
      <c r="AO87" s="25" t="s">
        <v>285</v>
      </c>
      <c r="AP87" s="25" t="s">
        <v>285</v>
      </c>
      <c r="AQ87" s="25" t="s">
        <v>285</v>
      </c>
      <c r="AR87" s="25" t="s">
        <v>285</v>
      </c>
      <c r="AS87" s="25" t="s">
        <v>285</v>
      </c>
      <c r="AT87" s="25" t="s">
        <v>285</v>
      </c>
      <c r="AU87" s="25" t="s">
        <v>285</v>
      </c>
      <c r="AV87" s="63"/>
    </row>
    <row r="88" spans="1:48" ht="16.149999999999999" customHeight="1" x14ac:dyDescent="0.15">
      <c r="A88" s="62"/>
      <c r="B88" s="81" t="s">
        <v>74</v>
      </c>
      <c r="C88" s="81"/>
      <c r="D88" s="81"/>
      <c r="E88" s="67" t="s">
        <v>75</v>
      </c>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63"/>
    </row>
    <row r="89" spans="1:48" ht="16.149999999999999" customHeight="1" x14ac:dyDescent="0.15">
      <c r="A89" s="62"/>
      <c r="B89" s="25" t="s">
        <v>76</v>
      </c>
      <c r="C89" s="25"/>
      <c r="D89" s="25"/>
      <c r="E89" s="25"/>
      <c r="F89" s="201" t="s">
        <v>312</v>
      </c>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63"/>
    </row>
    <row r="90" spans="1:48" ht="16.149999999999999" customHeight="1" x14ac:dyDescent="0.15">
      <c r="A90" s="62"/>
      <c r="B90" s="25"/>
      <c r="C90" s="25"/>
      <c r="D90" s="25"/>
      <c r="E90" s="25"/>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63"/>
    </row>
    <row r="91" spans="1:48" ht="16.149999999999999" customHeight="1" x14ac:dyDescent="0.15">
      <c r="A91" s="62"/>
      <c r="B91" s="25"/>
      <c r="C91" s="25"/>
      <c r="D91" s="25"/>
      <c r="E91" s="25" t="s">
        <v>77</v>
      </c>
      <c r="F91" s="25"/>
      <c r="G91" s="25"/>
      <c r="H91" s="25"/>
      <c r="I91" s="25"/>
      <c r="J91" s="25"/>
      <c r="K91" s="25"/>
      <c r="L91" s="25"/>
      <c r="M91" s="25"/>
      <c r="N91" s="25"/>
      <c r="O91" s="25"/>
      <c r="P91" s="25" t="s">
        <v>64</v>
      </c>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63"/>
    </row>
    <row r="92" spans="1:48" ht="16.149999999999999" customHeight="1" x14ac:dyDescent="0.15">
      <c r="A92" s="62"/>
      <c r="B92" s="70"/>
      <c r="C92" s="25"/>
      <c r="D92" s="25"/>
      <c r="E92" s="25" t="s">
        <v>78</v>
      </c>
      <c r="F92" s="25"/>
      <c r="G92" s="25"/>
      <c r="H92" s="25"/>
      <c r="I92" s="25"/>
      <c r="J92" s="25"/>
      <c r="K92" s="25"/>
      <c r="L92" s="25"/>
      <c r="M92" s="25"/>
      <c r="N92" s="25"/>
      <c r="O92" s="25"/>
      <c r="P92" s="25" t="s">
        <v>64</v>
      </c>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63"/>
    </row>
    <row r="93" spans="1:48" ht="16.149999999999999" customHeight="1" x14ac:dyDescent="0.15">
      <c r="A93" s="62"/>
      <c r="B93" s="25"/>
      <c r="C93" s="25"/>
      <c r="D93" s="25"/>
      <c r="E93" s="25" t="s">
        <v>79</v>
      </c>
      <c r="F93" s="25"/>
      <c r="G93" s="25"/>
      <c r="H93" s="25"/>
      <c r="I93" s="25"/>
      <c r="J93" s="25"/>
      <c r="K93" s="25"/>
      <c r="L93" s="25"/>
      <c r="M93" s="25"/>
      <c r="N93" s="25"/>
      <c r="O93" s="25"/>
      <c r="P93" s="83" t="s">
        <v>338</v>
      </c>
      <c r="Q93" s="83"/>
      <c r="R93" s="83"/>
      <c r="S93" s="83"/>
      <c r="T93" s="83"/>
      <c r="U93" s="83"/>
      <c r="V93" s="83"/>
      <c r="W93" s="83"/>
      <c r="X93" s="83"/>
      <c r="Y93" s="83"/>
      <c r="Z93" s="83"/>
      <c r="AA93" s="25"/>
      <c r="AB93" s="25"/>
      <c r="AC93" s="25"/>
      <c r="AD93" s="25"/>
      <c r="AE93" s="25"/>
      <c r="AF93" s="25"/>
      <c r="AG93" s="25"/>
      <c r="AH93" s="25"/>
      <c r="AI93" s="25"/>
      <c r="AJ93" s="25"/>
      <c r="AK93" s="25"/>
      <c r="AL93" s="25"/>
      <c r="AM93" s="25"/>
      <c r="AN93" s="25"/>
      <c r="AO93" s="25"/>
      <c r="AP93" s="25"/>
      <c r="AQ93" s="25"/>
      <c r="AR93" s="25"/>
      <c r="AS93" s="25"/>
      <c r="AT93" s="25"/>
      <c r="AU93" s="25"/>
      <c r="AV93" s="63"/>
    </row>
    <row r="94" spans="1:48" ht="16.149999999999999" customHeight="1" x14ac:dyDescent="0.15">
      <c r="A94" s="6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63"/>
    </row>
    <row r="95" spans="1:48" ht="16.149999999999999" customHeight="1" x14ac:dyDescent="0.15">
      <c r="A95" s="62"/>
      <c r="B95" s="25" t="s">
        <v>80</v>
      </c>
      <c r="C95" s="25"/>
      <c r="D95" s="25"/>
      <c r="E95" s="25"/>
      <c r="F95" s="25" t="s">
        <v>81</v>
      </c>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63"/>
    </row>
    <row r="96" spans="1:48" ht="16.149999999999999" customHeight="1" x14ac:dyDescent="0.15">
      <c r="A96" s="62"/>
      <c r="B96" s="25"/>
      <c r="C96" s="25"/>
      <c r="D96" s="192"/>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4"/>
      <c r="AV96" s="63"/>
    </row>
    <row r="97" spans="1:48" ht="16.149999999999999" customHeight="1" x14ac:dyDescent="0.15">
      <c r="A97" s="62"/>
      <c r="B97" s="25"/>
      <c r="C97" s="25"/>
      <c r="D97" s="195"/>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7"/>
      <c r="AV97" s="63"/>
    </row>
    <row r="98" spans="1:48" ht="16.149999999999999" customHeight="1" x14ac:dyDescent="0.15">
      <c r="A98" s="62"/>
      <c r="B98" s="25"/>
      <c r="C98" s="25"/>
      <c r="D98" s="198"/>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200"/>
      <c r="AV98" s="63"/>
    </row>
    <row r="99" spans="1:48" ht="16.149999999999999" customHeight="1" x14ac:dyDescent="0.15">
      <c r="A99" s="62"/>
      <c r="B99" s="25"/>
      <c r="C99" s="25"/>
      <c r="D99" s="53" t="s">
        <v>206</v>
      </c>
      <c r="E99" s="53"/>
      <c r="F99" s="53"/>
      <c r="G99" s="53"/>
      <c r="H99" s="53"/>
      <c r="I99" s="53"/>
      <c r="J99" s="53"/>
      <c r="K99" s="53"/>
      <c r="L99" s="53"/>
      <c r="M99" s="53"/>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63"/>
    </row>
    <row r="100" spans="1:48" ht="16.149999999999999" customHeight="1" x14ac:dyDescent="0.15">
      <c r="A100" s="6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63"/>
    </row>
    <row r="101" spans="1:48" ht="16.149999999999999" customHeight="1" x14ac:dyDescent="0.15">
      <c r="A101" s="62"/>
      <c r="B101" s="83" t="s">
        <v>82</v>
      </c>
      <c r="C101" s="83"/>
      <c r="D101" s="83"/>
      <c r="E101" s="83"/>
      <c r="F101" s="25" t="s">
        <v>85</v>
      </c>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63"/>
    </row>
    <row r="102" spans="1:48" ht="16.149999999999999" customHeight="1" x14ac:dyDescent="0.15">
      <c r="A102" s="62"/>
      <c r="B102" s="25"/>
      <c r="C102" s="25"/>
      <c r="D102" s="25"/>
      <c r="E102" s="68" t="s">
        <v>84</v>
      </c>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63"/>
    </row>
    <row r="103" spans="1:48" ht="16.149999999999999" customHeight="1" x14ac:dyDescent="0.15">
      <c r="A103" s="62"/>
      <c r="B103" s="25"/>
      <c r="C103" s="25"/>
      <c r="D103" s="25"/>
      <c r="E103" s="25" t="s">
        <v>70</v>
      </c>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63"/>
    </row>
    <row r="104" spans="1:48" ht="16.149999999999999" customHeight="1" x14ac:dyDescent="0.15">
      <c r="A104" s="62"/>
      <c r="B104" s="25"/>
      <c r="C104" s="25"/>
      <c r="D104" s="25"/>
      <c r="E104" s="25" t="s">
        <v>71</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63"/>
    </row>
    <row r="105" spans="1:48" ht="16.149999999999999" customHeight="1" x14ac:dyDescent="0.15">
      <c r="A105" s="62"/>
      <c r="B105" s="25"/>
      <c r="C105" s="25"/>
      <c r="D105" s="25"/>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63"/>
    </row>
    <row r="106" spans="1:48" ht="16.149999999999999" customHeight="1" x14ac:dyDescent="0.15">
      <c r="A106" s="62"/>
      <c r="B106" s="25"/>
      <c r="C106" s="25"/>
      <c r="D106" s="25"/>
      <c r="E106" s="25" t="s">
        <v>2</v>
      </c>
      <c r="F106" s="25"/>
      <c r="G106" s="25"/>
      <c r="H106" s="25"/>
      <c r="I106" s="25"/>
      <c r="J106" s="25"/>
      <c r="K106" s="25"/>
      <c r="L106" s="25"/>
      <c r="M106" s="25"/>
      <c r="N106" s="25"/>
      <c r="O106" s="25"/>
      <c r="P106" s="25"/>
      <c r="Q106" s="64" t="s">
        <v>73</v>
      </c>
      <c r="R106" s="181"/>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3"/>
      <c r="AV106" s="63"/>
    </row>
    <row r="107" spans="1:48" ht="16.149999999999999" customHeight="1" x14ac:dyDescent="0.15">
      <c r="A107" s="62"/>
      <c r="B107" s="25" t="s">
        <v>285</v>
      </c>
      <c r="C107" s="25" t="s">
        <v>285</v>
      </c>
      <c r="D107" s="25" t="s">
        <v>285</v>
      </c>
      <c r="E107" s="25" t="s">
        <v>285</v>
      </c>
      <c r="F107" s="25" t="s">
        <v>285</v>
      </c>
      <c r="G107" s="25" t="s">
        <v>285</v>
      </c>
      <c r="H107" s="25" t="s">
        <v>285</v>
      </c>
      <c r="I107" s="25" t="s">
        <v>285</v>
      </c>
      <c r="J107" s="25" t="s">
        <v>285</v>
      </c>
      <c r="K107" s="25" t="s">
        <v>285</v>
      </c>
      <c r="L107" s="25" t="s">
        <v>285</v>
      </c>
      <c r="M107" s="25" t="s">
        <v>285</v>
      </c>
      <c r="N107" s="25" t="s">
        <v>285</v>
      </c>
      <c r="O107" s="25" t="s">
        <v>285</v>
      </c>
      <c r="P107" s="25" t="s">
        <v>285</v>
      </c>
      <c r="Q107" s="25" t="s">
        <v>285</v>
      </c>
      <c r="R107" s="25" t="s">
        <v>285</v>
      </c>
      <c r="S107" s="25" t="s">
        <v>285</v>
      </c>
      <c r="T107" s="25" t="s">
        <v>285</v>
      </c>
      <c r="U107" s="25" t="s">
        <v>285</v>
      </c>
      <c r="V107" s="25" t="s">
        <v>285</v>
      </c>
      <c r="W107" s="25" t="s">
        <v>285</v>
      </c>
      <c r="X107" s="25" t="s">
        <v>285</v>
      </c>
      <c r="Y107" s="25" t="s">
        <v>285</v>
      </c>
      <c r="Z107" s="25" t="s">
        <v>285</v>
      </c>
      <c r="AA107" s="25" t="s">
        <v>285</v>
      </c>
      <c r="AB107" s="25" t="s">
        <v>285</v>
      </c>
      <c r="AC107" s="25" t="s">
        <v>285</v>
      </c>
      <c r="AD107" s="25" t="s">
        <v>285</v>
      </c>
      <c r="AE107" s="25" t="s">
        <v>285</v>
      </c>
      <c r="AF107" s="25" t="s">
        <v>285</v>
      </c>
      <c r="AG107" s="25" t="s">
        <v>285</v>
      </c>
      <c r="AH107" s="25" t="s">
        <v>285</v>
      </c>
      <c r="AI107" s="25" t="s">
        <v>285</v>
      </c>
      <c r="AJ107" s="25" t="s">
        <v>285</v>
      </c>
      <c r="AK107" s="25" t="s">
        <v>285</v>
      </c>
      <c r="AL107" s="25" t="s">
        <v>285</v>
      </c>
      <c r="AM107" s="25" t="s">
        <v>285</v>
      </c>
      <c r="AN107" s="25" t="s">
        <v>285</v>
      </c>
      <c r="AO107" s="25" t="s">
        <v>285</v>
      </c>
      <c r="AP107" s="25" t="s">
        <v>285</v>
      </c>
      <c r="AQ107" s="25" t="s">
        <v>285</v>
      </c>
      <c r="AR107" s="25" t="s">
        <v>285</v>
      </c>
      <c r="AS107" s="25" t="s">
        <v>285</v>
      </c>
      <c r="AT107" s="25" t="s">
        <v>285</v>
      </c>
      <c r="AU107" s="25" t="s">
        <v>285</v>
      </c>
      <c r="AV107" s="63"/>
    </row>
    <row r="108" spans="1:48" ht="16.149999999999999" customHeight="1" x14ac:dyDescent="0.15">
      <c r="A108" s="62"/>
      <c r="B108" s="82" t="s">
        <v>86</v>
      </c>
      <c r="C108" s="82"/>
      <c r="D108" s="82"/>
      <c r="E108" s="67" t="s">
        <v>87</v>
      </c>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63"/>
    </row>
    <row r="109" spans="1:48" ht="16.149999999999999" customHeight="1" x14ac:dyDescent="0.15">
      <c r="A109" s="62"/>
      <c r="B109" s="25" t="s">
        <v>88</v>
      </c>
      <c r="C109" s="25"/>
      <c r="D109" s="25"/>
      <c r="E109" s="25"/>
      <c r="F109" s="191" t="s">
        <v>313</v>
      </c>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63"/>
    </row>
    <row r="110" spans="1:48" ht="16.149999999999999" customHeight="1" x14ac:dyDescent="0.15">
      <c r="A110" s="62"/>
      <c r="B110" s="25"/>
      <c r="C110" s="25"/>
      <c r="D110" s="25"/>
      <c r="E110" s="25"/>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63"/>
    </row>
    <row r="111" spans="1:48" ht="16.149999999999999" customHeight="1" x14ac:dyDescent="0.15">
      <c r="A111" s="62"/>
      <c r="B111" s="25"/>
      <c r="C111" s="25"/>
      <c r="D111" s="25"/>
      <c r="E111" s="25" t="s">
        <v>89</v>
      </c>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63"/>
    </row>
    <row r="112" spans="1:48" ht="16.149999999999999" customHeight="1" x14ac:dyDescent="0.15">
      <c r="A112" s="62"/>
      <c r="B112" s="25"/>
      <c r="C112" s="25"/>
      <c r="D112" s="25"/>
      <c r="E112" s="25" t="s">
        <v>90</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63"/>
    </row>
    <row r="113" spans="1:48" ht="16.149999999999999" customHeight="1" x14ac:dyDescent="0.15">
      <c r="A113" s="6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63"/>
    </row>
    <row r="114" spans="1:48" ht="16.149999999999999" customHeight="1" x14ac:dyDescent="0.15">
      <c r="A114" s="62"/>
      <c r="B114" s="25" t="s">
        <v>91</v>
      </c>
      <c r="C114" s="25"/>
      <c r="D114" s="25"/>
      <c r="E114" s="25"/>
      <c r="F114" s="25" t="s">
        <v>314</v>
      </c>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63"/>
    </row>
    <row r="115" spans="1:48" ht="16.149999999999999" customHeight="1" x14ac:dyDescent="0.15">
      <c r="A115" s="62"/>
      <c r="B115" s="25"/>
      <c r="C115" s="25"/>
      <c r="D115" s="25"/>
      <c r="E115" s="25" t="s">
        <v>92</v>
      </c>
      <c r="F115" s="25"/>
      <c r="G115" s="25"/>
      <c r="H115" s="25"/>
      <c r="I115" s="25"/>
      <c r="J115" s="25"/>
      <c r="K115" s="25" t="s">
        <v>64</v>
      </c>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63"/>
    </row>
    <row r="116" spans="1:48" ht="16.149999999999999" customHeight="1" x14ac:dyDescent="0.15">
      <c r="A116" s="62"/>
      <c r="B116" s="25"/>
      <c r="C116" s="25"/>
      <c r="D116" s="25"/>
      <c r="E116" s="25" t="s">
        <v>79</v>
      </c>
      <c r="F116" s="25"/>
      <c r="G116" s="25"/>
      <c r="H116" s="25"/>
      <c r="I116" s="25"/>
      <c r="J116" s="25"/>
      <c r="K116" s="71" t="s">
        <v>93</v>
      </c>
      <c r="L116" s="54"/>
      <c r="M116" s="54"/>
      <c r="N116" s="54"/>
      <c r="O116" s="54"/>
      <c r="P116" s="54"/>
      <c r="Q116" s="54"/>
      <c r="R116" s="54"/>
      <c r="S116" s="54"/>
      <c r="T116" s="54"/>
      <c r="U116" s="54"/>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63"/>
    </row>
    <row r="117" spans="1:48" ht="16.149999999999999" customHeight="1" x14ac:dyDescent="0.15">
      <c r="A117" s="6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63"/>
    </row>
    <row r="118" spans="1:48" ht="16.149999999999999" customHeight="1" x14ac:dyDescent="0.15">
      <c r="A118" s="62"/>
      <c r="B118" s="25" t="s">
        <v>94</v>
      </c>
      <c r="C118" s="25"/>
      <c r="D118" s="25"/>
      <c r="E118" s="25"/>
      <c r="F118" s="25" t="s">
        <v>95</v>
      </c>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63"/>
    </row>
    <row r="119" spans="1:48" ht="16.149999999999999" customHeight="1" x14ac:dyDescent="0.15">
      <c r="A119" s="62"/>
      <c r="B119" s="25"/>
      <c r="C119" s="25"/>
      <c r="D119" s="19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3"/>
      <c r="AV119" s="63"/>
    </row>
    <row r="120" spans="1:48" ht="16.149999999999999" customHeight="1" x14ac:dyDescent="0.15">
      <c r="A120" s="62"/>
      <c r="B120" s="25"/>
      <c r="C120" s="25"/>
      <c r="D120" s="204"/>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6"/>
      <c r="AV120" s="63"/>
    </row>
    <row r="121" spans="1:48" ht="16.149999999999999" customHeight="1" x14ac:dyDescent="0.15">
      <c r="A121" s="62"/>
      <c r="B121" s="25"/>
      <c r="C121" s="25"/>
      <c r="D121" s="207"/>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9"/>
      <c r="AV121" s="63"/>
    </row>
    <row r="122" spans="1:48" ht="16.149999999999999" customHeight="1" x14ac:dyDescent="0.15">
      <c r="A122" s="62"/>
      <c r="B122" s="25"/>
      <c r="C122" s="25"/>
      <c r="D122" s="83" t="s">
        <v>207</v>
      </c>
      <c r="E122" s="83"/>
      <c r="F122" s="83"/>
      <c r="G122" s="83"/>
      <c r="H122" s="83"/>
      <c r="I122" s="83"/>
      <c r="J122" s="83"/>
      <c r="K122" s="83"/>
      <c r="L122" s="83"/>
      <c r="M122" s="83"/>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63"/>
    </row>
    <row r="123" spans="1:48" ht="16.149999999999999" customHeight="1" x14ac:dyDescent="0.15">
      <c r="A123" s="6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63"/>
    </row>
    <row r="124" spans="1:48" ht="16.149999999999999" customHeight="1" x14ac:dyDescent="0.15">
      <c r="A124" s="62"/>
      <c r="B124" s="54" t="s">
        <v>96</v>
      </c>
      <c r="C124" s="54"/>
      <c r="D124" s="54"/>
      <c r="E124" s="54"/>
      <c r="F124" s="25" t="s">
        <v>97</v>
      </c>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63"/>
    </row>
    <row r="125" spans="1:48" ht="16.149999999999999" customHeight="1" x14ac:dyDescent="0.15">
      <c r="A125" s="62"/>
      <c r="B125" s="25"/>
      <c r="C125" s="25"/>
      <c r="D125" s="25"/>
      <c r="E125" s="68" t="s">
        <v>98</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63"/>
    </row>
    <row r="126" spans="1:48" ht="16.149999999999999" customHeight="1" x14ac:dyDescent="0.15">
      <c r="A126" s="62"/>
      <c r="B126" s="25"/>
      <c r="C126" s="25"/>
      <c r="D126" s="25"/>
      <c r="E126" s="25" t="s">
        <v>70</v>
      </c>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63"/>
    </row>
    <row r="127" spans="1:48" ht="16.149999999999999" customHeight="1" x14ac:dyDescent="0.15">
      <c r="A127" s="62"/>
      <c r="B127" s="25"/>
      <c r="C127" s="25"/>
      <c r="D127" s="25"/>
      <c r="E127" s="25" t="s">
        <v>71</v>
      </c>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63"/>
    </row>
    <row r="128" spans="1:48" ht="16.149999999999999" customHeight="1" x14ac:dyDescent="0.15">
      <c r="A128" s="62"/>
      <c r="B128" s="25"/>
      <c r="C128" s="25"/>
      <c r="D128" s="25"/>
      <c r="E128" s="25" t="s">
        <v>72</v>
      </c>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63"/>
    </row>
    <row r="129" spans="1:48" ht="16.149999999999999" customHeight="1" x14ac:dyDescent="0.15">
      <c r="A129" s="62"/>
      <c r="B129" s="25"/>
      <c r="C129" s="25"/>
      <c r="D129" s="25"/>
      <c r="E129" s="25" t="s">
        <v>2</v>
      </c>
      <c r="F129" s="25"/>
      <c r="G129" s="25"/>
      <c r="H129" s="25"/>
      <c r="I129" s="25"/>
      <c r="J129" s="25"/>
      <c r="K129" s="25"/>
      <c r="L129" s="25"/>
      <c r="M129" s="25"/>
      <c r="N129" s="25"/>
      <c r="O129" s="25"/>
      <c r="P129" s="25"/>
      <c r="Q129" s="64" t="s">
        <v>73</v>
      </c>
      <c r="R129" s="181"/>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3"/>
      <c r="AV129" s="63"/>
    </row>
    <row r="130" spans="1:48" ht="16.149999999999999" customHeight="1" x14ac:dyDescent="0.15">
      <c r="A130" s="118"/>
      <c r="B130" s="119" t="s">
        <v>285</v>
      </c>
      <c r="C130" s="119" t="s">
        <v>285</v>
      </c>
      <c r="D130" s="119" t="s">
        <v>285</v>
      </c>
      <c r="E130" s="119" t="s">
        <v>285</v>
      </c>
      <c r="F130" s="119" t="s">
        <v>285</v>
      </c>
      <c r="G130" s="119" t="s">
        <v>285</v>
      </c>
      <c r="H130" s="119" t="s">
        <v>285</v>
      </c>
      <c r="I130" s="119" t="s">
        <v>285</v>
      </c>
      <c r="J130" s="119" t="s">
        <v>285</v>
      </c>
      <c r="K130" s="119" t="s">
        <v>285</v>
      </c>
      <c r="L130" s="119" t="s">
        <v>285</v>
      </c>
      <c r="M130" s="119" t="s">
        <v>285</v>
      </c>
      <c r="N130" s="119" t="s">
        <v>285</v>
      </c>
      <c r="O130" s="119" t="s">
        <v>285</v>
      </c>
      <c r="P130" s="119" t="s">
        <v>285</v>
      </c>
      <c r="Q130" s="119" t="s">
        <v>285</v>
      </c>
      <c r="R130" s="119" t="s">
        <v>285</v>
      </c>
      <c r="S130" s="119" t="s">
        <v>285</v>
      </c>
      <c r="T130" s="119" t="s">
        <v>285</v>
      </c>
      <c r="U130" s="119" t="s">
        <v>285</v>
      </c>
      <c r="V130" s="119" t="s">
        <v>285</v>
      </c>
      <c r="W130" s="119" t="s">
        <v>285</v>
      </c>
      <c r="X130" s="119" t="s">
        <v>285</v>
      </c>
      <c r="Y130" s="119" t="s">
        <v>285</v>
      </c>
      <c r="Z130" s="119" t="s">
        <v>285</v>
      </c>
      <c r="AA130" s="119" t="s">
        <v>285</v>
      </c>
      <c r="AB130" s="119" t="s">
        <v>285</v>
      </c>
      <c r="AC130" s="119" t="s">
        <v>285</v>
      </c>
      <c r="AD130" s="119" t="s">
        <v>285</v>
      </c>
      <c r="AE130" s="119" t="s">
        <v>285</v>
      </c>
      <c r="AF130" s="119" t="s">
        <v>285</v>
      </c>
      <c r="AG130" s="119" t="s">
        <v>285</v>
      </c>
      <c r="AH130" s="119" t="s">
        <v>285</v>
      </c>
      <c r="AI130" s="119" t="s">
        <v>285</v>
      </c>
      <c r="AJ130" s="119" t="s">
        <v>285</v>
      </c>
      <c r="AK130" s="119" t="s">
        <v>285</v>
      </c>
      <c r="AL130" s="119" t="s">
        <v>285</v>
      </c>
      <c r="AM130" s="119" t="s">
        <v>285</v>
      </c>
      <c r="AN130" s="119" t="s">
        <v>285</v>
      </c>
      <c r="AO130" s="119" t="s">
        <v>285</v>
      </c>
      <c r="AP130" s="119" t="s">
        <v>285</v>
      </c>
      <c r="AQ130" s="119" t="s">
        <v>285</v>
      </c>
      <c r="AR130" s="119" t="s">
        <v>285</v>
      </c>
      <c r="AS130" s="119" t="s">
        <v>285</v>
      </c>
      <c r="AT130" s="119" t="s">
        <v>285</v>
      </c>
      <c r="AU130" s="119" t="s">
        <v>285</v>
      </c>
      <c r="AV130" s="63"/>
    </row>
    <row r="131" spans="1:48" ht="16.149999999999999" customHeight="1" x14ac:dyDescent="0.15">
      <c r="A131" s="118"/>
      <c r="B131" s="121" t="s">
        <v>99</v>
      </c>
      <c r="C131" s="121"/>
      <c r="D131" s="121"/>
      <c r="E131" s="122" t="s">
        <v>100</v>
      </c>
      <c r="F131" s="119"/>
      <c r="G131" s="119"/>
      <c r="H131" s="119"/>
      <c r="I131" s="119"/>
      <c r="J131" s="119"/>
      <c r="K131" s="119"/>
      <c r="L131" s="119"/>
      <c r="M131" s="119"/>
      <c r="N131" s="119"/>
      <c r="O131" s="119"/>
      <c r="P131" s="119"/>
      <c r="Q131" s="123"/>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63"/>
    </row>
    <row r="132" spans="1:48" ht="16.149999999999999" customHeight="1" x14ac:dyDescent="0.15">
      <c r="A132" s="118"/>
      <c r="B132" s="119" t="s">
        <v>101</v>
      </c>
      <c r="C132" s="119"/>
      <c r="D132" s="119"/>
      <c r="E132" s="119"/>
      <c r="F132" s="210" t="s">
        <v>102</v>
      </c>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63"/>
    </row>
    <row r="133" spans="1:48" ht="16.149999999999999" customHeight="1" x14ac:dyDescent="0.15">
      <c r="A133" s="118"/>
      <c r="B133" s="119"/>
      <c r="C133" s="119"/>
      <c r="D133" s="119"/>
      <c r="E133" s="119"/>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63"/>
    </row>
    <row r="134" spans="1:48" ht="16.149999999999999" customHeight="1" x14ac:dyDescent="0.15">
      <c r="A134" s="118"/>
      <c r="B134" s="119"/>
      <c r="C134" s="119"/>
      <c r="D134" s="119"/>
      <c r="E134" s="119" t="s">
        <v>103</v>
      </c>
      <c r="F134" s="119"/>
      <c r="G134" s="119"/>
      <c r="H134" s="119"/>
      <c r="I134" s="119"/>
      <c r="J134" s="119"/>
      <c r="K134" s="119"/>
      <c r="L134" s="119" t="s">
        <v>64</v>
      </c>
      <c r="M134" s="119"/>
      <c r="N134" s="119"/>
      <c r="O134" s="119"/>
      <c r="P134" s="119"/>
      <c r="Q134" s="123"/>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63"/>
    </row>
    <row r="135" spans="1:48" ht="16.149999999999999" customHeight="1" x14ac:dyDescent="0.15">
      <c r="A135" s="118"/>
      <c r="B135" s="119"/>
      <c r="C135" s="119"/>
      <c r="D135" s="119"/>
      <c r="E135" s="119" t="s">
        <v>104</v>
      </c>
      <c r="F135" s="119"/>
      <c r="G135" s="119"/>
      <c r="H135" s="119"/>
      <c r="I135" s="119"/>
      <c r="J135" s="119"/>
      <c r="K135" s="119"/>
      <c r="L135" s="125" t="s">
        <v>105</v>
      </c>
      <c r="M135" s="126"/>
      <c r="N135" s="126"/>
      <c r="O135" s="126"/>
      <c r="P135" s="126"/>
      <c r="Q135" s="127"/>
      <c r="R135" s="128"/>
      <c r="S135" s="128"/>
      <c r="T135" s="128"/>
      <c r="U135" s="128"/>
      <c r="V135" s="128"/>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63"/>
    </row>
    <row r="136" spans="1:48" ht="16.149999999999999" customHeight="1" x14ac:dyDescent="0.15">
      <c r="A136" s="118"/>
      <c r="B136" s="119"/>
      <c r="C136" s="119"/>
      <c r="D136" s="119"/>
      <c r="E136" s="119"/>
      <c r="F136" s="119"/>
      <c r="G136" s="119"/>
      <c r="H136" s="119"/>
      <c r="I136" s="119"/>
      <c r="J136" s="119"/>
      <c r="K136" s="119"/>
      <c r="L136" s="119"/>
      <c r="M136" s="119"/>
      <c r="N136" s="119"/>
      <c r="O136" s="119"/>
      <c r="P136" s="119"/>
      <c r="Q136" s="123"/>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63"/>
    </row>
    <row r="137" spans="1:48" ht="16.149999999999999" customHeight="1" x14ac:dyDescent="0.15">
      <c r="A137" s="118"/>
      <c r="B137" s="119" t="s">
        <v>106</v>
      </c>
      <c r="C137" s="119"/>
      <c r="D137" s="119"/>
      <c r="E137" s="119"/>
      <c r="F137" s="129" t="s">
        <v>107</v>
      </c>
      <c r="G137" s="119"/>
      <c r="H137" s="119"/>
      <c r="I137" s="119"/>
      <c r="J137" s="119"/>
      <c r="K137" s="119"/>
      <c r="L137" s="119"/>
      <c r="M137" s="119"/>
      <c r="N137" s="119"/>
      <c r="O137" s="119"/>
      <c r="P137" s="119"/>
      <c r="Q137" s="123"/>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63"/>
    </row>
    <row r="138" spans="1:48" ht="16.149999999999999" customHeight="1" x14ac:dyDescent="0.15">
      <c r="A138" s="118"/>
      <c r="B138" s="119"/>
      <c r="C138" s="119"/>
      <c r="D138" s="119"/>
      <c r="E138" s="129" t="s">
        <v>108</v>
      </c>
      <c r="F138" s="119"/>
      <c r="G138" s="119"/>
      <c r="H138" s="119"/>
      <c r="I138" s="119"/>
      <c r="J138" s="119"/>
      <c r="K138" s="119"/>
      <c r="L138" s="119"/>
      <c r="M138" s="119"/>
      <c r="N138" s="119"/>
      <c r="O138" s="119"/>
      <c r="P138" s="119"/>
      <c r="Q138" s="123"/>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0"/>
    </row>
    <row r="139" spans="1:48" ht="16.149999999999999" customHeight="1" x14ac:dyDescent="0.15">
      <c r="A139" s="118"/>
      <c r="B139" s="119"/>
      <c r="C139" s="119"/>
      <c r="D139" s="119"/>
      <c r="E139" s="129" t="s">
        <v>109</v>
      </c>
      <c r="F139" s="119"/>
      <c r="G139" s="119"/>
      <c r="H139" s="119"/>
      <c r="I139" s="119"/>
      <c r="J139" s="119"/>
      <c r="K139" s="119"/>
      <c r="L139" s="119"/>
      <c r="M139" s="119"/>
      <c r="N139" s="119"/>
      <c r="O139" s="119"/>
      <c r="P139" s="119"/>
      <c r="Q139" s="123"/>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0"/>
    </row>
    <row r="140" spans="1:48" ht="16.149999999999999" customHeight="1" x14ac:dyDescent="0.15">
      <c r="A140" s="118"/>
      <c r="B140" s="119"/>
      <c r="C140" s="119"/>
      <c r="D140" s="119"/>
      <c r="E140" s="129" t="s">
        <v>110</v>
      </c>
      <c r="F140" s="119"/>
      <c r="G140" s="119"/>
      <c r="H140" s="119"/>
      <c r="I140" s="119"/>
      <c r="J140" s="119"/>
      <c r="K140" s="119"/>
      <c r="L140" s="119"/>
      <c r="M140" s="119"/>
      <c r="N140" s="119"/>
      <c r="O140" s="119"/>
      <c r="P140" s="119"/>
      <c r="Q140" s="123"/>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0"/>
    </row>
    <row r="141" spans="1:48" ht="16.149999999999999" customHeight="1" x14ac:dyDescent="0.15">
      <c r="A141" s="118"/>
      <c r="B141" s="119"/>
      <c r="C141" s="119"/>
      <c r="D141" s="119"/>
      <c r="E141" s="129" t="s">
        <v>299</v>
      </c>
      <c r="F141" s="119"/>
      <c r="G141" s="119"/>
      <c r="H141" s="119"/>
      <c r="I141" s="119"/>
      <c r="J141" s="119"/>
      <c r="K141" s="119"/>
      <c r="L141" s="119"/>
      <c r="M141" s="119"/>
      <c r="N141" s="119"/>
      <c r="O141" s="119"/>
      <c r="P141" s="119"/>
      <c r="Q141" s="123"/>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0"/>
    </row>
    <row r="142" spans="1:48" ht="16.149999999999999" customHeight="1" x14ac:dyDescent="0.15">
      <c r="A142" s="62"/>
      <c r="B142" s="25"/>
      <c r="C142" s="25"/>
      <c r="D142" s="25"/>
      <c r="E142" s="25" t="s">
        <v>2</v>
      </c>
      <c r="F142" s="25"/>
      <c r="G142" s="25"/>
      <c r="H142" s="25"/>
      <c r="I142" s="25"/>
      <c r="J142" s="25"/>
      <c r="K142" s="25"/>
      <c r="L142" s="25"/>
      <c r="M142" s="25"/>
      <c r="N142" s="25"/>
      <c r="O142" s="25"/>
      <c r="P142" s="25"/>
      <c r="Q142" s="64" t="s">
        <v>73</v>
      </c>
      <c r="R142" s="181"/>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3"/>
      <c r="AV142" s="120"/>
    </row>
    <row r="143" spans="1:48" ht="16.149999999999999" customHeight="1" x14ac:dyDescent="0.15">
      <c r="A143" s="118"/>
      <c r="B143" s="119"/>
      <c r="C143" s="119"/>
      <c r="D143" s="119"/>
      <c r="E143" s="119"/>
      <c r="F143" s="119"/>
      <c r="G143" s="119"/>
      <c r="H143" s="119"/>
      <c r="I143" s="119"/>
      <c r="J143" s="119"/>
      <c r="K143" s="119"/>
      <c r="L143" s="119"/>
      <c r="M143" s="119"/>
      <c r="N143" s="119"/>
      <c r="O143" s="119"/>
      <c r="P143" s="119"/>
      <c r="Q143" s="123"/>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0"/>
    </row>
    <row r="144" spans="1:48" ht="16.149999999999999" customHeight="1" x14ac:dyDescent="0.15">
      <c r="A144" s="118"/>
      <c r="B144" s="126" t="s">
        <v>111</v>
      </c>
      <c r="C144" s="126"/>
      <c r="D144" s="126"/>
      <c r="E144" s="126"/>
      <c r="F144" s="119" t="s">
        <v>112</v>
      </c>
      <c r="G144" s="119"/>
      <c r="H144" s="119"/>
      <c r="I144" s="119"/>
      <c r="J144" s="119"/>
      <c r="K144" s="119"/>
      <c r="L144" s="119"/>
      <c r="M144" s="119"/>
      <c r="N144" s="119"/>
      <c r="O144" s="119"/>
      <c r="P144" s="119"/>
      <c r="Q144" s="123"/>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0"/>
    </row>
    <row r="145" spans="1:48" ht="16.149999999999999" customHeight="1" x14ac:dyDescent="0.15">
      <c r="A145" s="118"/>
      <c r="B145" s="119"/>
      <c r="C145" s="119"/>
      <c r="D145" s="119"/>
      <c r="E145" s="119" t="s">
        <v>113</v>
      </c>
      <c r="F145" s="119"/>
      <c r="G145" s="119"/>
      <c r="H145" s="119"/>
      <c r="I145" s="119"/>
      <c r="J145" s="119"/>
      <c r="K145" s="119"/>
      <c r="L145" s="119"/>
      <c r="M145" s="119"/>
      <c r="N145" s="119"/>
      <c r="O145" s="119"/>
      <c r="P145" s="119"/>
      <c r="Q145" s="123"/>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0"/>
    </row>
    <row r="146" spans="1:48" ht="16.149999999999999" customHeight="1" x14ac:dyDescent="0.15">
      <c r="A146" s="118"/>
      <c r="B146" s="119"/>
      <c r="C146" s="119"/>
      <c r="D146" s="119"/>
      <c r="E146" s="119" t="s">
        <v>114</v>
      </c>
      <c r="F146" s="119"/>
      <c r="G146" s="119"/>
      <c r="H146" s="119"/>
      <c r="I146" s="119"/>
      <c r="J146" s="119"/>
      <c r="K146" s="119"/>
      <c r="L146" s="119"/>
      <c r="M146" s="119"/>
      <c r="N146" s="119"/>
      <c r="O146" s="119"/>
      <c r="P146" s="119"/>
      <c r="Q146" s="123"/>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0"/>
    </row>
    <row r="147" spans="1:48" ht="16.149999999999999" customHeight="1" x14ac:dyDescent="0.15">
      <c r="A147" s="118"/>
      <c r="B147" s="119"/>
      <c r="C147" s="119"/>
      <c r="D147" s="119"/>
      <c r="E147" s="119" t="s">
        <v>115</v>
      </c>
      <c r="F147" s="119"/>
      <c r="G147" s="119"/>
      <c r="H147" s="119"/>
      <c r="I147" s="119"/>
      <c r="J147" s="119"/>
      <c r="K147" s="119"/>
      <c r="L147" s="119"/>
      <c r="M147" s="119"/>
      <c r="N147" s="119"/>
      <c r="O147" s="119"/>
      <c r="P147" s="119"/>
      <c r="Q147" s="123"/>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0"/>
    </row>
    <row r="148" spans="1:48" ht="16.149999999999999" customHeight="1" x14ac:dyDescent="0.15">
      <c r="A148" s="62"/>
      <c r="B148" s="25"/>
      <c r="C148" s="25"/>
      <c r="D148" s="25"/>
      <c r="E148" s="25" t="s">
        <v>2</v>
      </c>
      <c r="F148" s="25"/>
      <c r="G148" s="25"/>
      <c r="H148" s="25"/>
      <c r="I148" s="25"/>
      <c r="J148" s="25"/>
      <c r="K148" s="25"/>
      <c r="L148" s="25"/>
      <c r="M148" s="25"/>
      <c r="N148" s="25"/>
      <c r="O148" s="25"/>
      <c r="P148" s="25"/>
      <c r="Q148" s="64" t="s">
        <v>73</v>
      </c>
      <c r="R148" s="181"/>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3"/>
      <c r="AV148" s="120"/>
    </row>
    <row r="149" spans="1:48" ht="16.149999999999999" customHeight="1" x14ac:dyDescent="0.15">
      <c r="A149" s="118"/>
      <c r="B149" s="119" t="s">
        <v>285</v>
      </c>
      <c r="C149" s="119" t="s">
        <v>285</v>
      </c>
      <c r="D149" s="119" t="s">
        <v>285</v>
      </c>
      <c r="E149" s="119" t="s">
        <v>285</v>
      </c>
      <c r="F149" s="119" t="s">
        <v>285</v>
      </c>
      <c r="G149" s="119" t="s">
        <v>285</v>
      </c>
      <c r="H149" s="119" t="s">
        <v>285</v>
      </c>
      <c r="I149" s="119" t="s">
        <v>285</v>
      </c>
      <c r="J149" s="119" t="s">
        <v>285</v>
      </c>
      <c r="K149" s="119" t="s">
        <v>285</v>
      </c>
      <c r="L149" s="119" t="s">
        <v>285</v>
      </c>
      <c r="M149" s="119" t="s">
        <v>285</v>
      </c>
      <c r="N149" s="119" t="s">
        <v>285</v>
      </c>
      <c r="O149" s="119" t="s">
        <v>285</v>
      </c>
      <c r="P149" s="119" t="s">
        <v>285</v>
      </c>
      <c r="Q149" s="119" t="s">
        <v>285</v>
      </c>
      <c r="R149" s="119" t="s">
        <v>285</v>
      </c>
      <c r="S149" s="119" t="s">
        <v>285</v>
      </c>
      <c r="T149" s="119" t="s">
        <v>285</v>
      </c>
      <c r="U149" s="119" t="s">
        <v>285</v>
      </c>
      <c r="V149" s="119" t="s">
        <v>285</v>
      </c>
      <c r="W149" s="119" t="s">
        <v>285</v>
      </c>
      <c r="X149" s="119" t="s">
        <v>285</v>
      </c>
      <c r="Y149" s="119" t="s">
        <v>285</v>
      </c>
      <c r="Z149" s="119" t="s">
        <v>285</v>
      </c>
      <c r="AA149" s="119" t="s">
        <v>285</v>
      </c>
      <c r="AB149" s="119" t="s">
        <v>285</v>
      </c>
      <c r="AC149" s="119" t="s">
        <v>285</v>
      </c>
      <c r="AD149" s="119" t="s">
        <v>285</v>
      </c>
      <c r="AE149" s="119" t="s">
        <v>285</v>
      </c>
      <c r="AF149" s="119" t="s">
        <v>285</v>
      </c>
      <c r="AG149" s="119" t="s">
        <v>285</v>
      </c>
      <c r="AH149" s="119" t="s">
        <v>285</v>
      </c>
      <c r="AI149" s="119" t="s">
        <v>285</v>
      </c>
      <c r="AJ149" s="119" t="s">
        <v>285</v>
      </c>
      <c r="AK149" s="119" t="s">
        <v>285</v>
      </c>
      <c r="AL149" s="119" t="s">
        <v>285</v>
      </c>
      <c r="AM149" s="119" t="s">
        <v>285</v>
      </c>
      <c r="AN149" s="119" t="s">
        <v>285</v>
      </c>
      <c r="AO149" s="119" t="s">
        <v>285</v>
      </c>
      <c r="AP149" s="119" t="s">
        <v>285</v>
      </c>
      <c r="AQ149" s="119" t="s">
        <v>285</v>
      </c>
      <c r="AR149" s="119" t="s">
        <v>285</v>
      </c>
      <c r="AS149" s="119" t="s">
        <v>285</v>
      </c>
      <c r="AT149" s="119" t="s">
        <v>285</v>
      </c>
      <c r="AU149" s="119" t="s">
        <v>285</v>
      </c>
      <c r="AV149" s="120"/>
    </row>
    <row r="150" spans="1:48" ht="16.149999999999999" customHeight="1" x14ac:dyDescent="0.15">
      <c r="A150" s="118"/>
      <c r="B150" s="122" t="s">
        <v>116</v>
      </c>
      <c r="C150" s="122"/>
      <c r="D150" s="122"/>
      <c r="E150" s="122" t="s">
        <v>315</v>
      </c>
      <c r="F150" s="119"/>
      <c r="G150" s="119"/>
      <c r="H150" s="119"/>
      <c r="I150" s="119"/>
      <c r="J150" s="119"/>
      <c r="K150" s="119"/>
      <c r="L150" s="119"/>
      <c r="M150" s="119"/>
      <c r="N150" s="119"/>
      <c r="O150" s="119"/>
      <c r="P150" s="119"/>
      <c r="Q150" s="123"/>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63"/>
    </row>
    <row r="151" spans="1:48" ht="16.149999999999999" customHeight="1" x14ac:dyDescent="0.15">
      <c r="A151" s="118"/>
      <c r="B151" s="119" t="s">
        <v>117</v>
      </c>
      <c r="C151" s="119"/>
      <c r="D151" s="119"/>
      <c r="E151" s="119"/>
      <c r="F151" s="119" t="s">
        <v>316</v>
      </c>
      <c r="G151" s="119"/>
      <c r="H151" s="119"/>
      <c r="I151" s="119"/>
      <c r="J151" s="119"/>
      <c r="K151" s="119"/>
      <c r="L151" s="119"/>
      <c r="M151" s="119"/>
      <c r="N151" s="119"/>
      <c r="O151" s="119"/>
      <c r="P151" s="119"/>
      <c r="Q151" s="123"/>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0"/>
    </row>
    <row r="152" spans="1:48" ht="16.149999999999999" customHeight="1" x14ac:dyDescent="0.15">
      <c r="A152" s="118"/>
      <c r="B152" s="119"/>
      <c r="C152" s="119"/>
      <c r="D152" s="119"/>
      <c r="E152" s="119" t="s">
        <v>92</v>
      </c>
      <c r="F152" s="119"/>
      <c r="G152" s="119"/>
      <c r="H152" s="119"/>
      <c r="I152" s="119"/>
      <c r="J152" s="119"/>
      <c r="K152" s="119" t="s">
        <v>118</v>
      </c>
      <c r="L152" s="119"/>
      <c r="M152" s="119"/>
      <c r="N152" s="119"/>
      <c r="O152" s="119"/>
      <c r="P152" s="119"/>
      <c r="Q152" s="123"/>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0"/>
    </row>
    <row r="153" spans="1:48" ht="16.149999999999999" customHeight="1" x14ac:dyDescent="0.15">
      <c r="A153" s="118"/>
      <c r="B153" s="119"/>
      <c r="C153" s="119"/>
      <c r="D153" s="119"/>
      <c r="E153" s="119" t="s">
        <v>79</v>
      </c>
      <c r="F153" s="119"/>
      <c r="G153" s="119"/>
      <c r="H153" s="119"/>
      <c r="I153" s="119"/>
      <c r="J153" s="119"/>
      <c r="K153" s="130" t="s">
        <v>119</v>
      </c>
      <c r="L153" s="131"/>
      <c r="M153" s="131"/>
      <c r="N153" s="131"/>
      <c r="O153" s="131"/>
      <c r="P153" s="131"/>
      <c r="Q153" s="131"/>
      <c r="R153" s="131"/>
      <c r="S153" s="131"/>
      <c r="T153" s="131"/>
      <c r="U153" s="131"/>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20"/>
    </row>
    <row r="154" spans="1:48" ht="16.149999999999999" customHeight="1" x14ac:dyDescent="0.15">
      <c r="A154" s="118"/>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20"/>
    </row>
    <row r="155" spans="1:48" ht="16.149999999999999" customHeight="1" x14ac:dyDescent="0.15">
      <c r="A155" s="118"/>
      <c r="B155" s="119" t="s">
        <v>120</v>
      </c>
      <c r="C155" s="119"/>
      <c r="D155" s="119"/>
      <c r="E155" s="119"/>
      <c r="F155" s="210" t="s">
        <v>317</v>
      </c>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120"/>
    </row>
    <row r="156" spans="1:48" ht="16.149999999999999" customHeight="1" x14ac:dyDescent="0.15">
      <c r="A156" s="118"/>
      <c r="B156" s="119"/>
      <c r="C156" s="119"/>
      <c r="D156" s="119"/>
      <c r="E156" s="119"/>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63"/>
    </row>
    <row r="157" spans="1:48" ht="16.149999999999999" customHeight="1" x14ac:dyDescent="0.15">
      <c r="A157" s="62"/>
      <c r="B157" s="25"/>
      <c r="C157" s="25"/>
      <c r="D157" s="192"/>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4"/>
      <c r="AV157" s="120"/>
    </row>
    <row r="158" spans="1:48" ht="16.149999999999999" customHeight="1" x14ac:dyDescent="0.15">
      <c r="A158" s="62"/>
      <c r="B158" s="25"/>
      <c r="C158" s="25"/>
      <c r="D158" s="195"/>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7"/>
      <c r="AV158" s="120"/>
    </row>
    <row r="159" spans="1:48" ht="16.149999999999999" customHeight="1" x14ac:dyDescent="0.15">
      <c r="A159" s="62"/>
      <c r="B159" s="25"/>
      <c r="C159" s="25"/>
      <c r="D159" s="198"/>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200"/>
      <c r="AV159" s="120"/>
    </row>
    <row r="160" spans="1:48" ht="16.149999999999999" customHeight="1" x14ac:dyDescent="0.15">
      <c r="A160" s="118"/>
      <c r="B160" s="119"/>
      <c r="C160" s="119"/>
      <c r="D160" s="132" t="s">
        <v>208</v>
      </c>
      <c r="E160" s="132"/>
      <c r="F160" s="132"/>
      <c r="G160" s="132"/>
      <c r="H160" s="132"/>
      <c r="I160" s="132"/>
      <c r="J160" s="132"/>
      <c r="K160" s="132"/>
      <c r="L160" s="132"/>
      <c r="M160" s="132"/>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0"/>
    </row>
    <row r="161" spans="1:48" ht="16.149999999999999" customHeight="1" x14ac:dyDescent="0.15">
      <c r="A161" s="118"/>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20"/>
    </row>
    <row r="162" spans="1:48" ht="16.149999999999999" customHeight="1" x14ac:dyDescent="0.15">
      <c r="A162" s="118"/>
      <c r="B162" s="131" t="s">
        <v>121</v>
      </c>
      <c r="C162" s="131"/>
      <c r="D162" s="131"/>
      <c r="E162" s="131"/>
      <c r="F162" s="119" t="s">
        <v>318</v>
      </c>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20"/>
    </row>
    <row r="163" spans="1:48" ht="16.149999999999999" customHeight="1" x14ac:dyDescent="0.15">
      <c r="A163" s="118"/>
      <c r="B163" s="119"/>
      <c r="C163" s="119"/>
      <c r="D163" s="119"/>
      <c r="E163" s="119"/>
      <c r="F163" s="119" t="s">
        <v>122</v>
      </c>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20"/>
    </row>
    <row r="164" spans="1:48" ht="16.149999999999999" customHeight="1" x14ac:dyDescent="0.15">
      <c r="A164" s="118"/>
      <c r="B164" s="119"/>
      <c r="C164" s="119"/>
      <c r="D164" s="119"/>
      <c r="E164" s="119" t="s">
        <v>123</v>
      </c>
      <c r="F164" s="119"/>
      <c r="G164" s="119"/>
      <c r="H164" s="119"/>
      <c r="I164" s="119"/>
      <c r="J164" s="119"/>
      <c r="K164" s="119"/>
      <c r="L164" s="119"/>
      <c r="M164" s="119"/>
      <c r="N164" s="119"/>
      <c r="O164" s="119"/>
      <c r="P164" s="119"/>
      <c r="Q164" s="123"/>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0"/>
    </row>
    <row r="165" spans="1:48" ht="16.149999999999999" customHeight="1" x14ac:dyDescent="0.15">
      <c r="A165" s="118"/>
      <c r="B165" s="119"/>
      <c r="C165" s="119"/>
      <c r="D165" s="119"/>
      <c r="E165" s="119" t="s">
        <v>124</v>
      </c>
      <c r="F165" s="119"/>
      <c r="G165" s="119"/>
      <c r="H165" s="119"/>
      <c r="I165" s="119"/>
      <c r="J165" s="119"/>
      <c r="K165" s="119"/>
      <c r="L165" s="119"/>
      <c r="M165" s="119"/>
      <c r="N165" s="119"/>
      <c r="O165" s="119"/>
      <c r="P165" s="119"/>
      <c r="Q165" s="123"/>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63"/>
    </row>
    <row r="166" spans="1:48" ht="16.149999999999999" customHeight="1" x14ac:dyDescent="0.15">
      <c r="A166" s="118"/>
      <c r="B166" s="119"/>
      <c r="C166" s="119"/>
      <c r="D166" s="119"/>
      <c r="E166" s="119" t="s">
        <v>115</v>
      </c>
      <c r="F166" s="119"/>
      <c r="G166" s="119"/>
      <c r="H166" s="119"/>
      <c r="I166" s="119"/>
      <c r="J166" s="119"/>
      <c r="K166" s="119"/>
      <c r="L166" s="119"/>
      <c r="M166" s="119"/>
      <c r="N166" s="119"/>
      <c r="O166" s="119"/>
      <c r="P166" s="119"/>
      <c r="Q166" s="123"/>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63"/>
    </row>
    <row r="167" spans="1:48" ht="16.149999999999999" customHeight="1" x14ac:dyDescent="0.15">
      <c r="A167" s="62"/>
      <c r="B167" s="25"/>
      <c r="C167" s="25"/>
      <c r="D167" s="25"/>
      <c r="E167" s="25" t="s">
        <v>2</v>
      </c>
      <c r="F167" s="25"/>
      <c r="G167" s="25"/>
      <c r="H167" s="25"/>
      <c r="I167" s="25"/>
      <c r="J167" s="25"/>
      <c r="K167" s="25"/>
      <c r="L167" s="25"/>
      <c r="M167" s="25"/>
      <c r="N167" s="25"/>
      <c r="O167" s="25"/>
      <c r="P167" s="25"/>
      <c r="Q167" s="64" t="s">
        <v>73</v>
      </c>
      <c r="R167" s="181"/>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3"/>
      <c r="AV167" s="63"/>
    </row>
    <row r="168" spans="1:48" ht="16.149999999999999" customHeight="1" x14ac:dyDescent="0.15">
      <c r="A168" s="118"/>
      <c r="B168" s="119" t="s">
        <v>285</v>
      </c>
      <c r="C168" s="119" t="s">
        <v>285</v>
      </c>
      <c r="D168" s="119" t="s">
        <v>285</v>
      </c>
      <c r="E168" s="119" t="s">
        <v>285</v>
      </c>
      <c r="F168" s="119" t="s">
        <v>285</v>
      </c>
      <c r="G168" s="119" t="s">
        <v>285</v>
      </c>
      <c r="H168" s="119" t="s">
        <v>285</v>
      </c>
      <c r="I168" s="119" t="s">
        <v>285</v>
      </c>
      <c r="J168" s="119" t="s">
        <v>285</v>
      </c>
      <c r="K168" s="119" t="s">
        <v>285</v>
      </c>
      <c r="L168" s="119" t="s">
        <v>285</v>
      </c>
      <c r="M168" s="119" t="s">
        <v>285</v>
      </c>
      <c r="N168" s="119" t="s">
        <v>285</v>
      </c>
      <c r="O168" s="119" t="s">
        <v>285</v>
      </c>
      <c r="P168" s="119" t="s">
        <v>285</v>
      </c>
      <c r="Q168" s="119" t="s">
        <v>285</v>
      </c>
      <c r="R168" s="119" t="s">
        <v>285</v>
      </c>
      <c r="S168" s="119" t="s">
        <v>285</v>
      </c>
      <c r="T168" s="119" t="s">
        <v>285</v>
      </c>
      <c r="U168" s="119" t="s">
        <v>285</v>
      </c>
      <c r="V168" s="119" t="s">
        <v>285</v>
      </c>
      <c r="W168" s="119" t="s">
        <v>285</v>
      </c>
      <c r="X168" s="119" t="s">
        <v>285</v>
      </c>
      <c r="Y168" s="119" t="s">
        <v>285</v>
      </c>
      <c r="Z168" s="119" t="s">
        <v>285</v>
      </c>
      <c r="AA168" s="119" t="s">
        <v>285</v>
      </c>
      <c r="AB168" s="119" t="s">
        <v>285</v>
      </c>
      <c r="AC168" s="119" t="s">
        <v>285</v>
      </c>
      <c r="AD168" s="119" t="s">
        <v>285</v>
      </c>
      <c r="AE168" s="119" t="s">
        <v>285</v>
      </c>
      <c r="AF168" s="119" t="s">
        <v>285</v>
      </c>
      <c r="AG168" s="119" t="s">
        <v>285</v>
      </c>
      <c r="AH168" s="119" t="s">
        <v>285</v>
      </c>
      <c r="AI168" s="119" t="s">
        <v>285</v>
      </c>
      <c r="AJ168" s="119" t="s">
        <v>285</v>
      </c>
      <c r="AK168" s="119" t="s">
        <v>285</v>
      </c>
      <c r="AL168" s="119" t="s">
        <v>285</v>
      </c>
      <c r="AM168" s="119" t="s">
        <v>285</v>
      </c>
      <c r="AN168" s="119" t="s">
        <v>285</v>
      </c>
      <c r="AO168" s="119" t="s">
        <v>285</v>
      </c>
      <c r="AP168" s="119" t="s">
        <v>285</v>
      </c>
      <c r="AQ168" s="119" t="s">
        <v>285</v>
      </c>
      <c r="AR168" s="119" t="s">
        <v>285</v>
      </c>
      <c r="AS168" s="119" t="s">
        <v>285</v>
      </c>
      <c r="AT168" s="119" t="s">
        <v>285</v>
      </c>
      <c r="AU168" s="119" t="s">
        <v>285</v>
      </c>
      <c r="AV168" s="120"/>
    </row>
    <row r="169" spans="1:48" ht="16.149999999999999" customHeight="1" x14ac:dyDescent="0.15">
      <c r="A169" s="118"/>
      <c r="B169" s="121" t="s">
        <v>125</v>
      </c>
      <c r="C169" s="121"/>
      <c r="D169" s="121"/>
      <c r="E169" s="122" t="s">
        <v>126</v>
      </c>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20"/>
    </row>
    <row r="170" spans="1:48" ht="16.149999999999999" customHeight="1" x14ac:dyDescent="0.15">
      <c r="A170" s="118"/>
      <c r="B170" s="119" t="s">
        <v>127</v>
      </c>
      <c r="C170" s="119"/>
      <c r="D170" s="119"/>
      <c r="E170" s="119"/>
      <c r="F170" s="119" t="s">
        <v>319</v>
      </c>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20"/>
    </row>
    <row r="171" spans="1:48" ht="16.149999999999999" customHeight="1" x14ac:dyDescent="0.15">
      <c r="A171" s="118"/>
      <c r="B171" s="119"/>
      <c r="C171" s="119"/>
      <c r="D171" s="119"/>
      <c r="E171" s="119" t="s">
        <v>92</v>
      </c>
      <c r="F171" s="119"/>
      <c r="G171" s="119"/>
      <c r="H171" s="119"/>
      <c r="I171" s="119"/>
      <c r="J171" s="119"/>
      <c r="K171" s="119" t="s">
        <v>118</v>
      </c>
      <c r="L171" s="119"/>
      <c r="M171" s="119"/>
      <c r="N171" s="119"/>
      <c r="O171" s="119"/>
      <c r="P171" s="119"/>
      <c r="Q171" s="123"/>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0"/>
    </row>
    <row r="172" spans="1:48" ht="16.149999999999999" customHeight="1" x14ac:dyDescent="0.15">
      <c r="A172" s="118"/>
      <c r="B172" s="119"/>
      <c r="C172" s="119"/>
      <c r="D172" s="119"/>
      <c r="E172" s="119" t="s">
        <v>79</v>
      </c>
      <c r="F172" s="119"/>
      <c r="G172" s="119"/>
      <c r="H172" s="119"/>
      <c r="I172" s="119"/>
      <c r="J172" s="119"/>
      <c r="K172" s="125" t="s">
        <v>128</v>
      </c>
      <c r="L172" s="126"/>
      <c r="M172" s="126"/>
      <c r="N172" s="126"/>
      <c r="O172" s="126"/>
      <c r="P172" s="126"/>
      <c r="Q172" s="126"/>
      <c r="R172" s="126"/>
      <c r="S172" s="126"/>
      <c r="T172" s="126"/>
      <c r="U172" s="126"/>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20"/>
    </row>
    <row r="173" spans="1:48" ht="16.149999999999999" customHeight="1" x14ac:dyDescent="0.15">
      <c r="A173" s="118"/>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20"/>
    </row>
    <row r="174" spans="1:48" ht="16.149999999999999" customHeight="1" x14ac:dyDescent="0.15">
      <c r="A174" s="118"/>
      <c r="B174" s="119" t="s">
        <v>129</v>
      </c>
      <c r="C174" s="119"/>
      <c r="D174" s="119"/>
      <c r="E174" s="119"/>
      <c r="F174" s="119" t="s">
        <v>320</v>
      </c>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20"/>
    </row>
    <row r="175" spans="1:48" ht="16.149999999999999" customHeight="1" x14ac:dyDescent="0.15">
      <c r="A175" s="62"/>
      <c r="B175" s="25"/>
      <c r="C175" s="25"/>
      <c r="D175" s="192"/>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4"/>
      <c r="AV175" s="63"/>
    </row>
    <row r="176" spans="1:48" ht="16.149999999999999" customHeight="1" x14ac:dyDescent="0.15">
      <c r="A176" s="62"/>
      <c r="B176" s="25"/>
      <c r="C176" s="25"/>
      <c r="D176" s="195"/>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7"/>
      <c r="AV176" s="120"/>
    </row>
    <row r="177" spans="1:48" ht="16.149999999999999" customHeight="1" x14ac:dyDescent="0.15">
      <c r="A177" s="62"/>
      <c r="B177" s="25"/>
      <c r="C177" s="25"/>
      <c r="D177" s="198"/>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200"/>
      <c r="AV177" s="120"/>
    </row>
    <row r="178" spans="1:48" ht="16.149999999999999" customHeight="1" x14ac:dyDescent="0.15">
      <c r="A178" s="118"/>
      <c r="B178" s="119"/>
      <c r="C178" s="119"/>
      <c r="D178" s="133" t="s">
        <v>209</v>
      </c>
      <c r="E178" s="134"/>
      <c r="F178" s="133"/>
      <c r="G178" s="133"/>
      <c r="H178" s="133"/>
      <c r="I178" s="133"/>
      <c r="J178" s="133"/>
      <c r="K178" s="133"/>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0"/>
    </row>
    <row r="179" spans="1:48" ht="16.149999999999999" customHeight="1" x14ac:dyDescent="0.15">
      <c r="A179" s="118"/>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20"/>
    </row>
    <row r="180" spans="1:48" ht="16.149999999999999" customHeight="1" x14ac:dyDescent="0.15">
      <c r="A180" s="118"/>
      <c r="B180" s="126" t="s">
        <v>130</v>
      </c>
      <c r="C180" s="126"/>
      <c r="D180" s="126"/>
      <c r="E180" s="126"/>
      <c r="F180" s="119" t="s">
        <v>131</v>
      </c>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20"/>
    </row>
    <row r="181" spans="1:48" ht="16.149999999999999" customHeight="1" x14ac:dyDescent="0.15">
      <c r="A181" s="118"/>
      <c r="B181" s="119"/>
      <c r="C181" s="119"/>
      <c r="D181" s="119"/>
      <c r="E181" s="129" t="s">
        <v>132</v>
      </c>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20"/>
    </row>
    <row r="182" spans="1:48" ht="16.149999999999999" customHeight="1" x14ac:dyDescent="0.15">
      <c r="A182" s="118"/>
      <c r="B182" s="119"/>
      <c r="C182" s="119"/>
      <c r="D182" s="119"/>
      <c r="E182" s="119" t="s">
        <v>70</v>
      </c>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20"/>
    </row>
    <row r="183" spans="1:48" ht="16.149999999999999" customHeight="1" x14ac:dyDescent="0.15">
      <c r="A183" s="118"/>
      <c r="B183" s="119"/>
      <c r="C183" s="119"/>
      <c r="D183" s="119"/>
      <c r="E183" s="119" t="s">
        <v>71</v>
      </c>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63"/>
    </row>
    <row r="184" spans="1:48" ht="16.149999999999999" customHeight="1" x14ac:dyDescent="0.15">
      <c r="A184" s="118"/>
      <c r="B184" s="119"/>
      <c r="C184" s="119"/>
      <c r="D184" s="119"/>
      <c r="E184" s="119" t="s">
        <v>72</v>
      </c>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63"/>
    </row>
    <row r="185" spans="1:48" ht="16.149999999999999" customHeight="1" x14ac:dyDescent="0.15">
      <c r="A185" s="62"/>
      <c r="B185" s="25"/>
      <c r="C185" s="25"/>
      <c r="D185" s="25"/>
      <c r="E185" s="25" t="s">
        <v>2</v>
      </c>
      <c r="F185" s="25"/>
      <c r="G185" s="25"/>
      <c r="H185" s="25"/>
      <c r="I185" s="25"/>
      <c r="J185" s="25"/>
      <c r="K185" s="25"/>
      <c r="L185" s="25"/>
      <c r="M185" s="25"/>
      <c r="N185" s="25"/>
      <c r="O185" s="25"/>
      <c r="P185" s="25"/>
      <c r="Q185" s="64" t="s">
        <v>73</v>
      </c>
      <c r="R185" s="181"/>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3"/>
      <c r="AV185" s="63"/>
    </row>
    <row r="186" spans="1:48" ht="16.149999999999999" customHeight="1" x14ac:dyDescent="0.15">
      <c r="A186" s="62"/>
      <c r="B186" s="25" t="s">
        <v>285</v>
      </c>
      <c r="C186" s="25" t="s">
        <v>285</v>
      </c>
      <c r="D186" s="25" t="s">
        <v>285</v>
      </c>
      <c r="E186" s="25" t="s">
        <v>285</v>
      </c>
      <c r="F186" s="25" t="s">
        <v>285</v>
      </c>
      <c r="G186" s="25" t="s">
        <v>285</v>
      </c>
      <c r="H186" s="25" t="s">
        <v>285</v>
      </c>
      <c r="I186" s="25" t="s">
        <v>285</v>
      </c>
      <c r="J186" s="25" t="s">
        <v>285</v>
      </c>
      <c r="K186" s="25" t="s">
        <v>285</v>
      </c>
      <c r="L186" s="25" t="s">
        <v>285</v>
      </c>
      <c r="M186" s="25" t="s">
        <v>285</v>
      </c>
      <c r="N186" s="25" t="s">
        <v>285</v>
      </c>
      <c r="O186" s="25" t="s">
        <v>285</v>
      </c>
      <c r="P186" s="25" t="s">
        <v>285</v>
      </c>
      <c r="Q186" s="25" t="s">
        <v>285</v>
      </c>
      <c r="R186" s="25" t="s">
        <v>285</v>
      </c>
      <c r="S186" s="25" t="s">
        <v>285</v>
      </c>
      <c r="T186" s="25" t="s">
        <v>285</v>
      </c>
      <c r="U186" s="25" t="s">
        <v>285</v>
      </c>
      <c r="V186" s="25" t="s">
        <v>285</v>
      </c>
      <c r="W186" s="25" t="s">
        <v>285</v>
      </c>
      <c r="X186" s="25" t="s">
        <v>285</v>
      </c>
      <c r="Y186" s="25" t="s">
        <v>285</v>
      </c>
      <c r="Z186" s="25" t="s">
        <v>285</v>
      </c>
      <c r="AA186" s="25" t="s">
        <v>285</v>
      </c>
      <c r="AB186" s="25" t="s">
        <v>285</v>
      </c>
      <c r="AC186" s="25" t="s">
        <v>285</v>
      </c>
      <c r="AD186" s="25" t="s">
        <v>285</v>
      </c>
      <c r="AE186" s="25" t="s">
        <v>285</v>
      </c>
      <c r="AF186" s="25" t="s">
        <v>285</v>
      </c>
      <c r="AG186" s="25" t="s">
        <v>285</v>
      </c>
      <c r="AH186" s="25" t="s">
        <v>285</v>
      </c>
      <c r="AI186" s="25" t="s">
        <v>285</v>
      </c>
      <c r="AJ186" s="25" t="s">
        <v>285</v>
      </c>
      <c r="AK186" s="25" t="s">
        <v>285</v>
      </c>
      <c r="AL186" s="25" t="s">
        <v>285</v>
      </c>
      <c r="AM186" s="25" t="s">
        <v>285</v>
      </c>
      <c r="AN186" s="25" t="s">
        <v>285</v>
      </c>
      <c r="AO186" s="25" t="s">
        <v>285</v>
      </c>
      <c r="AP186" s="25" t="s">
        <v>285</v>
      </c>
      <c r="AQ186" s="25" t="s">
        <v>285</v>
      </c>
      <c r="AR186" s="25" t="s">
        <v>285</v>
      </c>
      <c r="AS186" s="25" t="s">
        <v>285</v>
      </c>
      <c r="AT186" s="25" t="s">
        <v>285</v>
      </c>
      <c r="AU186" s="25" t="s">
        <v>285</v>
      </c>
      <c r="AV186" s="120"/>
    </row>
    <row r="187" spans="1:48" ht="16.149999999999999" customHeight="1" x14ac:dyDescent="0.15">
      <c r="A187" s="62"/>
      <c r="B187" s="85" t="s">
        <v>10</v>
      </c>
      <c r="C187" s="65" t="s">
        <v>133</v>
      </c>
      <c r="D187" s="67"/>
      <c r="E187" s="67"/>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120"/>
    </row>
    <row r="188" spans="1:48" ht="16.149999999999999" customHeight="1" x14ac:dyDescent="0.15">
      <c r="A188" s="62"/>
      <c r="B188" s="67" t="s">
        <v>12</v>
      </c>
      <c r="C188" s="67"/>
      <c r="D188" s="67" t="s">
        <v>134</v>
      </c>
      <c r="E188" s="67"/>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120"/>
    </row>
    <row r="189" spans="1:48" ht="16.149999999999999" customHeight="1" x14ac:dyDescent="0.15">
      <c r="A189" s="62"/>
      <c r="B189" s="67" t="s">
        <v>135</v>
      </c>
      <c r="C189" s="67"/>
      <c r="D189" s="67"/>
      <c r="E189" s="67" t="s">
        <v>136</v>
      </c>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120"/>
    </row>
    <row r="190" spans="1:48" ht="16.149999999999999" customHeight="1" x14ac:dyDescent="0.15">
      <c r="A190" s="62"/>
      <c r="B190" s="25" t="s">
        <v>137</v>
      </c>
      <c r="C190" s="25"/>
      <c r="D190" s="25"/>
      <c r="E190" s="25"/>
      <c r="F190" s="191" t="s">
        <v>321</v>
      </c>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20"/>
    </row>
    <row r="191" spans="1:48" ht="16.149999999999999" customHeight="1" x14ac:dyDescent="0.15">
      <c r="A191" s="62"/>
      <c r="B191" s="25"/>
      <c r="C191" s="25"/>
      <c r="D191" s="25"/>
      <c r="E191" s="25"/>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20"/>
    </row>
    <row r="192" spans="1:48" ht="16.149999999999999" customHeight="1" x14ac:dyDescent="0.15">
      <c r="A192" s="62"/>
      <c r="B192" s="25"/>
      <c r="C192" s="25"/>
      <c r="D192" s="25"/>
      <c r="E192" s="25" t="s">
        <v>138</v>
      </c>
      <c r="F192" s="25"/>
      <c r="G192" s="25"/>
      <c r="H192" s="25"/>
      <c r="I192" s="25"/>
      <c r="J192" s="25"/>
      <c r="K192" s="25"/>
      <c r="L192" s="25"/>
      <c r="M192" s="25"/>
      <c r="N192" s="128" t="s">
        <v>210</v>
      </c>
      <c r="O192" s="147"/>
      <c r="P192" s="147"/>
      <c r="Q192" s="147"/>
      <c r="R192" s="147"/>
      <c r="S192" s="147"/>
      <c r="T192" s="147"/>
      <c r="U192" s="147"/>
      <c r="V192" s="147"/>
      <c r="W192" s="147"/>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120"/>
    </row>
    <row r="193" spans="1:48" ht="16.149999999999999" customHeight="1" x14ac:dyDescent="0.15">
      <c r="A193" s="62"/>
      <c r="B193" s="25"/>
      <c r="C193" s="25"/>
      <c r="D193" s="25"/>
      <c r="E193" s="25" t="s">
        <v>139</v>
      </c>
      <c r="F193" s="25"/>
      <c r="G193" s="25"/>
      <c r="H193" s="25"/>
      <c r="I193" s="25"/>
      <c r="J193" s="25"/>
      <c r="K193" s="25"/>
      <c r="L193" s="25"/>
      <c r="M193" s="25"/>
      <c r="N193" s="128" t="s">
        <v>210</v>
      </c>
      <c r="O193" s="147"/>
      <c r="P193" s="147"/>
      <c r="Q193" s="147"/>
      <c r="R193" s="147"/>
      <c r="S193" s="147"/>
      <c r="T193" s="147"/>
      <c r="U193" s="147"/>
      <c r="V193" s="147"/>
      <c r="W193" s="147"/>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63"/>
    </row>
    <row r="194" spans="1:48" ht="16.149999999999999" customHeight="1" x14ac:dyDescent="0.15">
      <c r="A194" s="62"/>
      <c r="B194" s="25"/>
      <c r="C194" s="25"/>
      <c r="D194" s="25"/>
      <c r="E194" s="25" t="s">
        <v>140</v>
      </c>
      <c r="F194" s="25"/>
      <c r="G194" s="25"/>
      <c r="H194" s="25"/>
      <c r="I194" s="25"/>
      <c r="J194" s="25"/>
      <c r="K194" s="25"/>
      <c r="L194" s="25"/>
      <c r="M194" s="25"/>
      <c r="N194" s="25" t="s">
        <v>118</v>
      </c>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63"/>
    </row>
    <row r="195" spans="1:48" ht="16.149999999999999" customHeight="1" x14ac:dyDescent="0.15">
      <c r="A195" s="62"/>
      <c r="B195" s="25"/>
      <c r="C195" s="25"/>
      <c r="D195" s="25"/>
      <c r="E195" s="25" t="s">
        <v>141</v>
      </c>
      <c r="F195" s="25"/>
      <c r="G195" s="25"/>
      <c r="H195" s="25"/>
      <c r="I195" s="25"/>
      <c r="J195" s="25"/>
      <c r="K195" s="25"/>
      <c r="L195" s="25"/>
      <c r="M195" s="25"/>
      <c r="N195" s="25" t="s">
        <v>118</v>
      </c>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63"/>
    </row>
    <row r="196" spans="1:48" ht="16.149999999999999" customHeight="1" x14ac:dyDescent="0.15">
      <c r="A196" s="118"/>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63"/>
    </row>
    <row r="197" spans="1:48" ht="16.149999999999999" customHeight="1" x14ac:dyDescent="0.15">
      <c r="A197" s="118"/>
      <c r="B197" s="119" t="s">
        <v>142</v>
      </c>
      <c r="C197" s="119"/>
      <c r="D197" s="119"/>
      <c r="E197" s="119"/>
      <c r="F197" s="210" t="s">
        <v>211</v>
      </c>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63"/>
    </row>
    <row r="198" spans="1:48" ht="16.149999999999999" customHeight="1" x14ac:dyDescent="0.15">
      <c r="A198" s="118"/>
      <c r="B198" s="119"/>
      <c r="C198" s="119"/>
      <c r="D198" s="119"/>
      <c r="E198" s="119"/>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63"/>
    </row>
    <row r="199" spans="1:48" ht="16.149999999999999" customHeight="1" x14ac:dyDescent="0.15">
      <c r="A199" s="118"/>
      <c r="B199" s="119"/>
      <c r="C199" s="119"/>
      <c r="D199" s="119"/>
      <c r="E199" s="119" t="s">
        <v>143</v>
      </c>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63"/>
    </row>
    <row r="200" spans="1:48" ht="16.149999999999999" customHeight="1" x14ac:dyDescent="0.15">
      <c r="A200" s="118"/>
      <c r="B200" s="119"/>
      <c r="C200" s="119"/>
      <c r="D200" s="119"/>
      <c r="E200" s="119" t="s">
        <v>144</v>
      </c>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63"/>
    </row>
    <row r="201" spans="1:48" ht="16.149999999999999" customHeight="1" x14ac:dyDescent="0.15">
      <c r="A201" s="118"/>
      <c r="B201" s="119"/>
      <c r="C201" s="119"/>
      <c r="D201" s="119"/>
      <c r="E201" s="119" t="s">
        <v>145</v>
      </c>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63"/>
    </row>
    <row r="202" spans="1:48" ht="16.149999999999999" customHeight="1" x14ac:dyDescent="0.15">
      <c r="A202" s="118"/>
      <c r="B202" s="119"/>
      <c r="C202" s="119"/>
      <c r="D202" s="119"/>
      <c r="E202" s="119" t="s">
        <v>146</v>
      </c>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63"/>
    </row>
    <row r="203" spans="1:48" ht="16.149999999999999" customHeight="1" x14ac:dyDescent="0.15">
      <c r="A203" s="62"/>
      <c r="B203" s="25"/>
      <c r="C203" s="25"/>
      <c r="D203" s="25"/>
      <c r="E203" s="25" t="s">
        <v>2</v>
      </c>
      <c r="F203" s="25"/>
      <c r="G203" s="25"/>
      <c r="H203" s="25"/>
      <c r="I203" s="25"/>
      <c r="J203" s="25"/>
      <c r="K203" s="25"/>
      <c r="L203" s="25"/>
      <c r="M203" s="25"/>
      <c r="N203" s="25"/>
      <c r="O203" s="25"/>
      <c r="P203" s="25"/>
      <c r="Q203" s="64" t="s">
        <v>73</v>
      </c>
      <c r="R203" s="181"/>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3"/>
      <c r="AV203" s="63"/>
    </row>
    <row r="204" spans="1:48" ht="16.149999999999999" customHeight="1" x14ac:dyDescent="0.15">
      <c r="A204" s="62"/>
      <c r="B204" s="25" t="s">
        <v>285</v>
      </c>
      <c r="C204" s="25" t="s">
        <v>285</v>
      </c>
      <c r="D204" s="25" t="s">
        <v>285</v>
      </c>
      <c r="E204" s="25" t="s">
        <v>285</v>
      </c>
      <c r="F204" s="25" t="s">
        <v>285</v>
      </c>
      <c r="G204" s="25" t="s">
        <v>285</v>
      </c>
      <c r="H204" s="25" t="s">
        <v>285</v>
      </c>
      <c r="I204" s="25" t="s">
        <v>285</v>
      </c>
      <c r="J204" s="25" t="s">
        <v>285</v>
      </c>
      <c r="K204" s="25" t="s">
        <v>285</v>
      </c>
      <c r="L204" s="25" t="s">
        <v>285</v>
      </c>
      <c r="M204" s="25" t="s">
        <v>285</v>
      </c>
      <c r="N204" s="25" t="s">
        <v>285</v>
      </c>
      <c r="O204" s="25" t="s">
        <v>285</v>
      </c>
      <c r="P204" s="25" t="s">
        <v>285</v>
      </c>
      <c r="Q204" s="25" t="s">
        <v>285</v>
      </c>
      <c r="R204" s="25" t="s">
        <v>285</v>
      </c>
      <c r="S204" s="25" t="s">
        <v>285</v>
      </c>
      <c r="T204" s="25" t="s">
        <v>285</v>
      </c>
      <c r="U204" s="25" t="s">
        <v>285</v>
      </c>
      <c r="V204" s="25" t="s">
        <v>285</v>
      </c>
      <c r="W204" s="25" t="s">
        <v>285</v>
      </c>
      <c r="X204" s="25" t="s">
        <v>285</v>
      </c>
      <c r="Y204" s="25" t="s">
        <v>285</v>
      </c>
      <c r="Z204" s="25" t="s">
        <v>285</v>
      </c>
      <c r="AA204" s="25" t="s">
        <v>285</v>
      </c>
      <c r="AB204" s="25" t="s">
        <v>285</v>
      </c>
      <c r="AC204" s="25" t="s">
        <v>285</v>
      </c>
      <c r="AD204" s="25" t="s">
        <v>285</v>
      </c>
      <c r="AE204" s="25" t="s">
        <v>285</v>
      </c>
      <c r="AF204" s="25" t="s">
        <v>285</v>
      </c>
      <c r="AG204" s="25" t="s">
        <v>285</v>
      </c>
      <c r="AH204" s="25" t="s">
        <v>285</v>
      </c>
      <c r="AI204" s="25" t="s">
        <v>285</v>
      </c>
      <c r="AJ204" s="25" t="s">
        <v>285</v>
      </c>
      <c r="AK204" s="25" t="s">
        <v>285</v>
      </c>
      <c r="AL204" s="25" t="s">
        <v>285</v>
      </c>
      <c r="AM204" s="25" t="s">
        <v>285</v>
      </c>
      <c r="AN204" s="25" t="s">
        <v>285</v>
      </c>
      <c r="AO204" s="25" t="s">
        <v>285</v>
      </c>
      <c r="AP204" s="25" t="s">
        <v>285</v>
      </c>
      <c r="AQ204" s="25" t="s">
        <v>285</v>
      </c>
      <c r="AR204" s="25" t="s">
        <v>285</v>
      </c>
      <c r="AS204" s="25" t="s">
        <v>285</v>
      </c>
      <c r="AT204" s="25" t="s">
        <v>285</v>
      </c>
      <c r="AU204" s="25" t="s">
        <v>285</v>
      </c>
      <c r="AV204" s="63"/>
    </row>
    <row r="205" spans="1:48" ht="16.149999999999999" customHeight="1" x14ac:dyDescent="0.15">
      <c r="A205" s="62"/>
      <c r="B205" s="82" t="s">
        <v>147</v>
      </c>
      <c r="C205" s="82"/>
      <c r="D205" s="82"/>
      <c r="E205" s="67" t="s">
        <v>148</v>
      </c>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63"/>
    </row>
    <row r="206" spans="1:48" ht="16.149999999999999" customHeight="1" x14ac:dyDescent="0.15">
      <c r="A206" s="62"/>
      <c r="B206" s="25" t="s">
        <v>149</v>
      </c>
      <c r="C206" s="25"/>
      <c r="D206" s="25"/>
      <c r="E206" s="25"/>
      <c r="F206" s="191" t="s">
        <v>322</v>
      </c>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63"/>
    </row>
    <row r="207" spans="1:48" ht="16.149999999999999" customHeight="1" x14ac:dyDescent="0.15">
      <c r="A207" s="62"/>
      <c r="B207" s="25"/>
      <c r="C207" s="25"/>
      <c r="D207" s="25"/>
      <c r="E207" s="25"/>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63"/>
    </row>
    <row r="208" spans="1:48" ht="16.149999999999999" customHeight="1" x14ac:dyDescent="0.15">
      <c r="A208" s="62"/>
      <c r="B208" s="25"/>
      <c r="C208" s="25"/>
      <c r="D208" s="25"/>
      <c r="E208" s="25" t="s">
        <v>138</v>
      </c>
      <c r="F208" s="25"/>
      <c r="G208" s="25"/>
      <c r="H208" s="25"/>
      <c r="I208" s="25"/>
      <c r="J208" s="25"/>
      <c r="K208" s="25"/>
      <c r="L208" s="25"/>
      <c r="M208" s="25"/>
      <c r="N208" s="132" t="s">
        <v>212</v>
      </c>
      <c r="O208" s="149"/>
      <c r="P208" s="149"/>
      <c r="Q208" s="149"/>
      <c r="R208" s="149"/>
      <c r="S208" s="149"/>
      <c r="T208" s="149"/>
      <c r="U208" s="149"/>
      <c r="V208" s="149"/>
      <c r="W208" s="149"/>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120"/>
    </row>
    <row r="209" spans="1:48" ht="16.149999999999999" customHeight="1" x14ac:dyDescent="0.15">
      <c r="A209" s="62"/>
      <c r="B209" s="25"/>
      <c r="C209" s="25"/>
      <c r="D209" s="25"/>
      <c r="E209" s="25" t="s">
        <v>139</v>
      </c>
      <c r="F209" s="25"/>
      <c r="G209" s="25"/>
      <c r="H209" s="25"/>
      <c r="I209" s="25"/>
      <c r="J209" s="25"/>
      <c r="K209" s="25"/>
      <c r="L209" s="25"/>
      <c r="M209" s="25"/>
      <c r="N209" s="132" t="s">
        <v>212</v>
      </c>
      <c r="O209" s="132"/>
      <c r="P209" s="132"/>
      <c r="Q209" s="132"/>
      <c r="R209" s="132"/>
      <c r="S209" s="132"/>
      <c r="T209" s="132"/>
      <c r="U209" s="132"/>
      <c r="V209" s="132"/>
      <c r="W209" s="132"/>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120"/>
    </row>
    <row r="210" spans="1:48" ht="16.149999999999999" customHeight="1" x14ac:dyDescent="0.15">
      <c r="A210" s="62"/>
      <c r="B210" s="25"/>
      <c r="C210" s="25"/>
      <c r="D210" s="25"/>
      <c r="E210" s="25" t="s">
        <v>140</v>
      </c>
      <c r="F210" s="25"/>
      <c r="G210" s="25"/>
      <c r="H210" s="25"/>
      <c r="I210" s="25"/>
      <c r="J210" s="25"/>
      <c r="K210" s="25"/>
      <c r="L210" s="25"/>
      <c r="M210" s="25"/>
      <c r="N210" s="25" t="s">
        <v>118</v>
      </c>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120"/>
    </row>
    <row r="211" spans="1:48" ht="16.149999999999999" customHeight="1" x14ac:dyDescent="0.15">
      <c r="A211" s="62"/>
      <c r="B211" s="25"/>
      <c r="C211" s="25"/>
      <c r="D211" s="25"/>
      <c r="E211" s="25" t="s">
        <v>141</v>
      </c>
      <c r="F211" s="25"/>
      <c r="G211" s="25"/>
      <c r="H211" s="25"/>
      <c r="I211" s="25"/>
      <c r="J211" s="25"/>
      <c r="K211" s="25"/>
      <c r="L211" s="25"/>
      <c r="M211" s="25"/>
      <c r="N211" s="25" t="s">
        <v>118</v>
      </c>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120"/>
    </row>
    <row r="212" spans="1:48" ht="16.149999999999999" customHeight="1" x14ac:dyDescent="0.15">
      <c r="A212" s="118"/>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20"/>
    </row>
    <row r="213" spans="1:48" ht="16.149999999999999" customHeight="1" x14ac:dyDescent="0.15">
      <c r="A213" s="118"/>
      <c r="B213" s="119" t="s">
        <v>150</v>
      </c>
      <c r="C213" s="119"/>
      <c r="D213" s="119"/>
      <c r="E213" s="119"/>
      <c r="F213" s="210" t="s">
        <v>213</v>
      </c>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120"/>
    </row>
    <row r="214" spans="1:48" ht="16.149999999999999" customHeight="1" x14ac:dyDescent="0.15">
      <c r="A214" s="118"/>
      <c r="B214" s="119"/>
      <c r="C214" s="119"/>
      <c r="D214" s="119"/>
      <c r="E214" s="119"/>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63"/>
    </row>
    <row r="215" spans="1:48" ht="16.149999999999999" customHeight="1" x14ac:dyDescent="0.15">
      <c r="A215" s="118"/>
      <c r="B215" s="119"/>
      <c r="C215" s="119"/>
      <c r="D215" s="119"/>
      <c r="E215" s="119" t="s">
        <v>143</v>
      </c>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63"/>
    </row>
    <row r="216" spans="1:48" ht="16.149999999999999" customHeight="1" x14ac:dyDescent="0.15">
      <c r="A216" s="118"/>
      <c r="B216" s="119"/>
      <c r="C216" s="119"/>
      <c r="D216" s="119"/>
      <c r="E216" s="119" t="s">
        <v>144</v>
      </c>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63"/>
    </row>
    <row r="217" spans="1:48" ht="16.149999999999999" customHeight="1" x14ac:dyDescent="0.15">
      <c r="A217" s="118"/>
      <c r="B217" s="119"/>
      <c r="C217" s="119"/>
      <c r="D217" s="119"/>
      <c r="E217" s="119" t="s">
        <v>145</v>
      </c>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63"/>
    </row>
    <row r="218" spans="1:48" ht="16.149999999999999" customHeight="1" x14ac:dyDescent="0.15">
      <c r="A218" s="118"/>
      <c r="B218" s="119"/>
      <c r="C218" s="119"/>
      <c r="D218" s="119"/>
      <c r="E218" s="119" t="s">
        <v>146</v>
      </c>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63"/>
    </row>
    <row r="219" spans="1:48" ht="16.149999999999999" customHeight="1" x14ac:dyDescent="0.15">
      <c r="A219" s="62"/>
      <c r="B219" s="25"/>
      <c r="C219" s="25"/>
      <c r="D219" s="25"/>
      <c r="E219" s="25" t="s">
        <v>2</v>
      </c>
      <c r="F219" s="25"/>
      <c r="G219" s="25"/>
      <c r="H219" s="25"/>
      <c r="I219" s="25"/>
      <c r="J219" s="25"/>
      <c r="K219" s="25"/>
      <c r="L219" s="25"/>
      <c r="M219" s="25"/>
      <c r="N219" s="25"/>
      <c r="O219" s="25"/>
      <c r="P219" s="25"/>
      <c r="Q219" s="64" t="s">
        <v>73</v>
      </c>
      <c r="R219" s="181"/>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2"/>
      <c r="AR219" s="182"/>
      <c r="AS219" s="182"/>
      <c r="AT219" s="182"/>
      <c r="AU219" s="183"/>
      <c r="AV219" s="63"/>
    </row>
    <row r="220" spans="1:48" ht="16.149999999999999" customHeight="1" x14ac:dyDescent="0.15">
      <c r="A220" s="62"/>
      <c r="B220" s="25" t="s">
        <v>285</v>
      </c>
      <c r="C220" s="25" t="s">
        <v>285</v>
      </c>
      <c r="D220" s="25" t="s">
        <v>285</v>
      </c>
      <c r="E220" s="25" t="s">
        <v>285</v>
      </c>
      <c r="F220" s="25" t="s">
        <v>285</v>
      </c>
      <c r="G220" s="25" t="s">
        <v>285</v>
      </c>
      <c r="H220" s="25" t="s">
        <v>285</v>
      </c>
      <c r="I220" s="25" t="s">
        <v>285</v>
      </c>
      <c r="J220" s="25" t="s">
        <v>285</v>
      </c>
      <c r="K220" s="25" t="s">
        <v>285</v>
      </c>
      <c r="L220" s="25" t="s">
        <v>285</v>
      </c>
      <c r="M220" s="25" t="s">
        <v>285</v>
      </c>
      <c r="N220" s="25" t="s">
        <v>285</v>
      </c>
      <c r="O220" s="25" t="s">
        <v>285</v>
      </c>
      <c r="P220" s="25" t="s">
        <v>285</v>
      </c>
      <c r="Q220" s="25" t="s">
        <v>285</v>
      </c>
      <c r="R220" s="25" t="s">
        <v>285</v>
      </c>
      <c r="S220" s="25" t="s">
        <v>285</v>
      </c>
      <c r="T220" s="25" t="s">
        <v>285</v>
      </c>
      <c r="U220" s="25" t="s">
        <v>285</v>
      </c>
      <c r="V220" s="25" t="s">
        <v>285</v>
      </c>
      <c r="W220" s="25" t="s">
        <v>285</v>
      </c>
      <c r="X220" s="25" t="s">
        <v>285</v>
      </c>
      <c r="Y220" s="25" t="s">
        <v>285</v>
      </c>
      <c r="Z220" s="25" t="s">
        <v>285</v>
      </c>
      <c r="AA220" s="25" t="s">
        <v>285</v>
      </c>
      <c r="AB220" s="25" t="s">
        <v>285</v>
      </c>
      <c r="AC220" s="25" t="s">
        <v>285</v>
      </c>
      <c r="AD220" s="25" t="s">
        <v>285</v>
      </c>
      <c r="AE220" s="25" t="s">
        <v>285</v>
      </c>
      <c r="AF220" s="25" t="s">
        <v>285</v>
      </c>
      <c r="AG220" s="25" t="s">
        <v>285</v>
      </c>
      <c r="AH220" s="25" t="s">
        <v>285</v>
      </c>
      <c r="AI220" s="25" t="s">
        <v>285</v>
      </c>
      <c r="AJ220" s="25" t="s">
        <v>285</v>
      </c>
      <c r="AK220" s="25" t="s">
        <v>285</v>
      </c>
      <c r="AL220" s="25" t="s">
        <v>285</v>
      </c>
      <c r="AM220" s="25" t="s">
        <v>285</v>
      </c>
      <c r="AN220" s="25" t="s">
        <v>285</v>
      </c>
      <c r="AO220" s="25" t="s">
        <v>285</v>
      </c>
      <c r="AP220" s="25" t="s">
        <v>285</v>
      </c>
      <c r="AQ220" s="25" t="s">
        <v>285</v>
      </c>
      <c r="AR220" s="25" t="s">
        <v>285</v>
      </c>
      <c r="AS220" s="25" t="s">
        <v>285</v>
      </c>
      <c r="AT220" s="25" t="s">
        <v>285</v>
      </c>
      <c r="AU220" s="25" t="s">
        <v>285</v>
      </c>
      <c r="AV220" s="63"/>
    </row>
    <row r="221" spans="1:48" ht="16.149999999999999" customHeight="1" x14ac:dyDescent="0.15">
      <c r="A221" s="62"/>
      <c r="B221" s="84" t="s">
        <v>151</v>
      </c>
      <c r="C221" s="84"/>
      <c r="D221" s="84"/>
      <c r="E221" s="67" t="s">
        <v>152</v>
      </c>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63"/>
    </row>
    <row r="222" spans="1:48" ht="16.149999999999999" customHeight="1" x14ac:dyDescent="0.15">
      <c r="A222" s="62"/>
      <c r="B222" s="25" t="s">
        <v>154</v>
      </c>
      <c r="C222" s="25"/>
      <c r="D222" s="25"/>
      <c r="E222" s="25"/>
      <c r="F222" s="191" t="s">
        <v>323</v>
      </c>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63"/>
    </row>
    <row r="223" spans="1:48" ht="16.149999999999999" customHeight="1" x14ac:dyDescent="0.15">
      <c r="A223" s="62"/>
      <c r="B223" s="25"/>
      <c r="C223" s="25"/>
      <c r="D223" s="25"/>
      <c r="E223" s="25" t="s">
        <v>138</v>
      </c>
      <c r="F223" s="25"/>
      <c r="G223" s="25"/>
      <c r="H223" s="25"/>
      <c r="I223" s="25"/>
      <c r="J223" s="25"/>
      <c r="K223" s="25"/>
      <c r="L223" s="25"/>
      <c r="M223" s="25"/>
      <c r="N223" s="133" t="s">
        <v>215</v>
      </c>
      <c r="O223" s="54"/>
      <c r="P223" s="54"/>
      <c r="Q223" s="54"/>
      <c r="R223" s="54"/>
      <c r="S223" s="54"/>
      <c r="T223" s="54"/>
      <c r="U223" s="54"/>
      <c r="V223" s="54"/>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63"/>
    </row>
    <row r="224" spans="1:48" ht="16.149999999999999" customHeight="1" x14ac:dyDescent="0.15">
      <c r="A224" s="62"/>
      <c r="B224" s="25"/>
      <c r="C224" s="25"/>
      <c r="D224" s="25"/>
      <c r="E224" s="25" t="s">
        <v>139</v>
      </c>
      <c r="F224" s="25"/>
      <c r="G224" s="25"/>
      <c r="H224" s="25"/>
      <c r="I224" s="25"/>
      <c r="J224" s="25"/>
      <c r="K224" s="25"/>
      <c r="L224" s="25"/>
      <c r="M224" s="25"/>
      <c r="N224" s="133" t="s">
        <v>215</v>
      </c>
      <c r="O224" s="54"/>
      <c r="P224" s="54"/>
      <c r="Q224" s="54"/>
      <c r="R224" s="54"/>
      <c r="S224" s="54"/>
      <c r="T224" s="54"/>
      <c r="U224" s="54"/>
      <c r="V224" s="54"/>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63"/>
    </row>
    <row r="225" spans="1:48" ht="16.149999999999999" customHeight="1" x14ac:dyDescent="0.15">
      <c r="A225" s="62"/>
      <c r="B225" s="25"/>
      <c r="C225" s="25"/>
      <c r="D225" s="25"/>
      <c r="E225" s="25" t="s">
        <v>140</v>
      </c>
      <c r="F225" s="25"/>
      <c r="G225" s="25"/>
      <c r="H225" s="25"/>
      <c r="I225" s="25"/>
      <c r="J225" s="25"/>
      <c r="K225" s="25"/>
      <c r="L225" s="25"/>
      <c r="M225" s="25"/>
      <c r="N225" s="25" t="s">
        <v>118</v>
      </c>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63"/>
    </row>
    <row r="226" spans="1:48" ht="16.149999999999999" customHeight="1" x14ac:dyDescent="0.15">
      <c r="A226" s="62"/>
      <c r="B226" s="25"/>
      <c r="C226" s="25"/>
      <c r="D226" s="25"/>
      <c r="E226" s="25" t="s">
        <v>141</v>
      </c>
      <c r="F226" s="25"/>
      <c r="G226" s="25"/>
      <c r="H226" s="25"/>
      <c r="I226" s="25"/>
      <c r="J226" s="25"/>
      <c r="K226" s="25"/>
      <c r="L226" s="25"/>
      <c r="M226" s="25"/>
      <c r="N226" s="25" t="s">
        <v>118</v>
      </c>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63"/>
    </row>
    <row r="227" spans="1:48" ht="16.149999999999999" customHeight="1" x14ac:dyDescent="0.15">
      <c r="A227" s="118"/>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20"/>
    </row>
    <row r="228" spans="1:48" ht="16.149999999999999" customHeight="1" x14ac:dyDescent="0.15">
      <c r="A228" s="118"/>
      <c r="B228" s="119" t="s">
        <v>153</v>
      </c>
      <c r="C228" s="119"/>
      <c r="D228" s="119"/>
      <c r="E228" s="119"/>
      <c r="F228" s="210" t="s">
        <v>214</v>
      </c>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120"/>
    </row>
    <row r="229" spans="1:48" ht="16.149999999999999" customHeight="1" x14ac:dyDescent="0.15">
      <c r="A229" s="118"/>
      <c r="B229" s="119"/>
      <c r="C229" s="119"/>
      <c r="D229" s="119"/>
      <c r="E229" s="119"/>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120"/>
    </row>
    <row r="230" spans="1:48" ht="16.149999999999999" customHeight="1" x14ac:dyDescent="0.15">
      <c r="A230" s="118"/>
      <c r="B230" s="119"/>
      <c r="C230" s="119"/>
      <c r="D230" s="119"/>
      <c r="E230" s="119" t="s">
        <v>143</v>
      </c>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20"/>
    </row>
    <row r="231" spans="1:48" ht="16.149999999999999" customHeight="1" x14ac:dyDescent="0.15">
      <c r="A231" s="118"/>
      <c r="B231" s="119"/>
      <c r="C231" s="119"/>
      <c r="D231" s="119"/>
      <c r="E231" s="119" t="s">
        <v>144</v>
      </c>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20"/>
    </row>
    <row r="232" spans="1:48" ht="16.149999999999999" customHeight="1" x14ac:dyDescent="0.15">
      <c r="A232" s="118"/>
      <c r="B232" s="119"/>
      <c r="C232" s="119"/>
      <c r="D232" s="119"/>
      <c r="E232" s="119" t="s">
        <v>145</v>
      </c>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20"/>
    </row>
    <row r="233" spans="1:48" ht="16.149999999999999" customHeight="1" x14ac:dyDescent="0.15">
      <c r="A233" s="118"/>
      <c r="B233" s="119"/>
      <c r="C233" s="119"/>
      <c r="D233" s="119"/>
      <c r="E233" s="119" t="s">
        <v>146</v>
      </c>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20"/>
    </row>
    <row r="234" spans="1:48" ht="16.149999999999999" customHeight="1" x14ac:dyDescent="0.15">
      <c r="A234" s="62"/>
      <c r="B234" s="25"/>
      <c r="C234" s="25"/>
      <c r="D234" s="25"/>
      <c r="E234" s="25" t="s">
        <v>2</v>
      </c>
      <c r="F234" s="25"/>
      <c r="G234" s="25"/>
      <c r="H234" s="25"/>
      <c r="I234" s="25"/>
      <c r="J234" s="25"/>
      <c r="K234" s="25"/>
      <c r="L234" s="25"/>
      <c r="M234" s="25"/>
      <c r="N234" s="25"/>
      <c r="O234" s="25"/>
      <c r="P234" s="25"/>
      <c r="Q234" s="64" t="s">
        <v>73</v>
      </c>
      <c r="R234" s="181"/>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3"/>
      <c r="AV234" s="120"/>
    </row>
    <row r="235" spans="1:48" ht="16.149999999999999" customHeight="1" x14ac:dyDescent="0.15">
      <c r="A235" s="118"/>
      <c r="B235" s="119" t="s">
        <v>285</v>
      </c>
      <c r="C235" s="119" t="s">
        <v>285</v>
      </c>
      <c r="D235" s="119" t="s">
        <v>285</v>
      </c>
      <c r="E235" s="119" t="s">
        <v>285</v>
      </c>
      <c r="F235" s="119" t="s">
        <v>285</v>
      </c>
      <c r="G235" s="119" t="s">
        <v>285</v>
      </c>
      <c r="H235" s="119" t="s">
        <v>285</v>
      </c>
      <c r="I235" s="119" t="s">
        <v>285</v>
      </c>
      <c r="J235" s="119" t="s">
        <v>285</v>
      </c>
      <c r="K235" s="119" t="s">
        <v>285</v>
      </c>
      <c r="L235" s="119" t="s">
        <v>285</v>
      </c>
      <c r="M235" s="119" t="s">
        <v>285</v>
      </c>
      <c r="N235" s="119" t="s">
        <v>285</v>
      </c>
      <c r="O235" s="119" t="s">
        <v>285</v>
      </c>
      <c r="P235" s="119" t="s">
        <v>285</v>
      </c>
      <c r="Q235" s="119" t="s">
        <v>285</v>
      </c>
      <c r="R235" s="119" t="s">
        <v>285</v>
      </c>
      <c r="S235" s="119" t="s">
        <v>285</v>
      </c>
      <c r="T235" s="119" t="s">
        <v>285</v>
      </c>
      <c r="U235" s="119" t="s">
        <v>285</v>
      </c>
      <c r="V235" s="119" t="s">
        <v>285</v>
      </c>
      <c r="W235" s="119" t="s">
        <v>285</v>
      </c>
      <c r="X235" s="119" t="s">
        <v>285</v>
      </c>
      <c r="Y235" s="119" t="s">
        <v>285</v>
      </c>
      <c r="Z235" s="119" t="s">
        <v>285</v>
      </c>
      <c r="AA235" s="119" t="s">
        <v>285</v>
      </c>
      <c r="AB235" s="119" t="s">
        <v>285</v>
      </c>
      <c r="AC235" s="119" t="s">
        <v>285</v>
      </c>
      <c r="AD235" s="119" t="s">
        <v>285</v>
      </c>
      <c r="AE235" s="119" t="s">
        <v>285</v>
      </c>
      <c r="AF235" s="119" t="s">
        <v>285</v>
      </c>
      <c r="AG235" s="119" t="s">
        <v>285</v>
      </c>
      <c r="AH235" s="119" t="s">
        <v>285</v>
      </c>
      <c r="AI235" s="119" t="s">
        <v>285</v>
      </c>
      <c r="AJ235" s="119" t="s">
        <v>285</v>
      </c>
      <c r="AK235" s="119" t="s">
        <v>285</v>
      </c>
      <c r="AL235" s="119" t="s">
        <v>285</v>
      </c>
      <c r="AM235" s="119" t="s">
        <v>285</v>
      </c>
      <c r="AN235" s="119" t="s">
        <v>285</v>
      </c>
      <c r="AO235" s="119" t="s">
        <v>285</v>
      </c>
      <c r="AP235" s="119" t="s">
        <v>285</v>
      </c>
      <c r="AQ235" s="119" t="s">
        <v>285</v>
      </c>
      <c r="AR235" s="119" t="s">
        <v>285</v>
      </c>
      <c r="AS235" s="119" t="s">
        <v>285</v>
      </c>
      <c r="AT235" s="119" t="s">
        <v>285</v>
      </c>
      <c r="AU235" s="119" t="s">
        <v>285</v>
      </c>
      <c r="AV235" s="63"/>
    </row>
    <row r="236" spans="1:48" ht="16.149999999999999" customHeight="1" x14ac:dyDescent="0.15">
      <c r="A236" s="118"/>
      <c r="B236" s="135" t="s">
        <v>14</v>
      </c>
      <c r="C236" s="135"/>
      <c r="D236" s="122" t="s">
        <v>155</v>
      </c>
      <c r="E236" s="119"/>
      <c r="F236" s="119"/>
      <c r="G236" s="119"/>
      <c r="H236" s="119"/>
      <c r="I236" s="119"/>
      <c r="J236" s="119"/>
      <c r="K236" s="119"/>
      <c r="L236" s="119"/>
      <c r="M236" s="119"/>
      <c r="N236" s="119"/>
      <c r="O236" s="119"/>
      <c r="P236" s="119"/>
      <c r="Q236" s="123"/>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63"/>
    </row>
    <row r="237" spans="1:48" ht="16.149999999999999" customHeight="1" x14ac:dyDescent="0.15">
      <c r="A237" s="118"/>
      <c r="B237" s="119" t="s">
        <v>156</v>
      </c>
      <c r="C237" s="119"/>
      <c r="D237" s="119"/>
      <c r="E237" s="210" t="s">
        <v>157</v>
      </c>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63"/>
    </row>
    <row r="238" spans="1:48" ht="16.149999999999999" customHeight="1" x14ac:dyDescent="0.15">
      <c r="A238" s="118"/>
      <c r="B238" s="119"/>
      <c r="C238" s="119"/>
      <c r="D238" s="119"/>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63"/>
    </row>
    <row r="239" spans="1:48" ht="16.149999999999999" customHeight="1" x14ac:dyDescent="0.15">
      <c r="A239" s="118"/>
      <c r="B239" s="119"/>
      <c r="C239" s="119"/>
      <c r="D239" s="119"/>
      <c r="E239" s="119" t="s">
        <v>138</v>
      </c>
      <c r="F239" s="119"/>
      <c r="G239" s="119"/>
      <c r="H239" s="119"/>
      <c r="I239" s="119"/>
      <c r="J239" s="119"/>
      <c r="K239" s="119"/>
      <c r="L239" s="119"/>
      <c r="M239" s="119"/>
      <c r="N239" s="128" t="s">
        <v>217</v>
      </c>
      <c r="O239" s="150"/>
      <c r="P239" s="150"/>
      <c r="Q239" s="150"/>
      <c r="R239" s="150"/>
      <c r="S239" s="150"/>
      <c r="T239" s="150"/>
      <c r="U239" s="150"/>
      <c r="V239" s="150"/>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63"/>
    </row>
    <row r="240" spans="1:48" ht="16.149999999999999" customHeight="1" x14ac:dyDescent="0.15">
      <c r="A240" s="118"/>
      <c r="B240" s="119"/>
      <c r="C240" s="119"/>
      <c r="D240" s="119"/>
      <c r="E240" s="119" t="s">
        <v>139</v>
      </c>
      <c r="F240" s="119"/>
      <c r="G240" s="119"/>
      <c r="H240" s="119"/>
      <c r="I240" s="119"/>
      <c r="J240" s="119"/>
      <c r="K240" s="119"/>
      <c r="L240" s="119"/>
      <c r="M240" s="119"/>
      <c r="N240" s="128" t="s">
        <v>217</v>
      </c>
      <c r="O240" s="150"/>
      <c r="P240" s="150"/>
      <c r="Q240" s="150"/>
      <c r="R240" s="150"/>
      <c r="S240" s="150"/>
      <c r="T240" s="150"/>
      <c r="U240" s="150"/>
      <c r="V240" s="150"/>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63"/>
    </row>
    <row r="241" spans="1:48" ht="16.149999999999999" customHeight="1" x14ac:dyDescent="0.15">
      <c r="A241" s="118"/>
      <c r="B241" s="119"/>
      <c r="C241" s="119"/>
      <c r="D241" s="119"/>
      <c r="E241" s="119" t="s">
        <v>140</v>
      </c>
      <c r="F241" s="119"/>
      <c r="G241" s="119"/>
      <c r="H241" s="119"/>
      <c r="I241" s="119"/>
      <c r="J241" s="119"/>
      <c r="K241" s="119"/>
      <c r="L241" s="119"/>
      <c r="M241" s="119"/>
      <c r="N241" s="119" t="s">
        <v>118</v>
      </c>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63"/>
    </row>
    <row r="242" spans="1:48" ht="16.149999999999999" customHeight="1" x14ac:dyDescent="0.15">
      <c r="A242" s="118"/>
      <c r="B242" s="119"/>
      <c r="C242" s="119"/>
      <c r="D242" s="119"/>
      <c r="E242" s="119" t="s">
        <v>141</v>
      </c>
      <c r="F242" s="119"/>
      <c r="G242" s="119"/>
      <c r="H242" s="119"/>
      <c r="I242" s="119"/>
      <c r="J242" s="119"/>
      <c r="K242" s="119"/>
      <c r="L242" s="119"/>
      <c r="M242" s="119"/>
      <c r="N242" s="119" t="s">
        <v>118</v>
      </c>
      <c r="O242" s="119"/>
      <c r="P242" s="119"/>
      <c r="Q242" s="119"/>
      <c r="R242" s="119"/>
      <c r="S242" s="119"/>
      <c r="T242" s="119"/>
      <c r="U242" s="119"/>
      <c r="V242" s="119"/>
      <c r="W242" s="119"/>
      <c r="X242" s="148"/>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63"/>
    </row>
    <row r="243" spans="1:48" ht="16.149999999999999" customHeight="1" x14ac:dyDescent="0.15">
      <c r="A243" s="118"/>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63"/>
    </row>
    <row r="244" spans="1:48" ht="16.149999999999999" customHeight="1" x14ac:dyDescent="0.15">
      <c r="A244" s="118"/>
      <c r="B244" s="119" t="s">
        <v>292</v>
      </c>
      <c r="C244" s="119"/>
      <c r="D244" s="119"/>
      <c r="E244" s="210" t="s">
        <v>216</v>
      </c>
      <c r="F244" s="210"/>
      <c r="G244" s="210"/>
      <c r="H244" s="210"/>
      <c r="I244" s="210"/>
      <c r="J244" s="210"/>
      <c r="K244" s="210"/>
      <c r="L244" s="210"/>
      <c r="M244" s="210"/>
      <c r="N244" s="210"/>
      <c r="O244" s="210"/>
      <c r="P244" s="210"/>
      <c r="Q244" s="210"/>
      <c r="R244" s="210"/>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210"/>
      <c r="AP244" s="210"/>
      <c r="AQ244" s="210"/>
      <c r="AR244" s="210"/>
      <c r="AS244" s="210"/>
      <c r="AT244" s="210"/>
      <c r="AU244" s="210"/>
      <c r="AV244" s="63"/>
    </row>
    <row r="245" spans="1:48" ht="16.149999999999999" customHeight="1" x14ac:dyDescent="0.15">
      <c r="A245" s="118"/>
      <c r="B245" s="119"/>
      <c r="C245" s="119"/>
      <c r="D245" s="119"/>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0"/>
      <c r="AL245" s="210"/>
      <c r="AM245" s="210"/>
      <c r="AN245" s="210"/>
      <c r="AO245" s="210"/>
      <c r="AP245" s="210"/>
      <c r="AQ245" s="210"/>
      <c r="AR245" s="210"/>
      <c r="AS245" s="210"/>
      <c r="AT245" s="210"/>
      <c r="AU245" s="210"/>
      <c r="AV245" s="63"/>
    </row>
    <row r="246" spans="1:48" ht="16.149999999999999" customHeight="1" x14ac:dyDescent="0.15">
      <c r="A246" s="62"/>
      <c r="B246" s="25"/>
      <c r="C246" s="25"/>
      <c r="D246" s="192"/>
      <c r="E246" s="202"/>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02"/>
      <c r="AR246" s="202"/>
      <c r="AS246" s="202"/>
      <c r="AT246" s="202"/>
      <c r="AU246" s="203"/>
      <c r="AV246" s="63"/>
    </row>
    <row r="247" spans="1:48" ht="16.149999999999999" customHeight="1" x14ac:dyDescent="0.15">
      <c r="A247" s="62"/>
      <c r="B247" s="25"/>
      <c r="C247" s="25"/>
      <c r="D247" s="204"/>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6"/>
      <c r="AV247" s="120"/>
    </row>
    <row r="248" spans="1:48" ht="16.149999999999999" customHeight="1" x14ac:dyDescent="0.15">
      <c r="A248" s="62"/>
      <c r="B248" s="25"/>
      <c r="C248" s="25"/>
      <c r="D248" s="207"/>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9"/>
      <c r="AV248" s="120"/>
    </row>
    <row r="249" spans="1:48" ht="16.149999999999999" customHeight="1" x14ac:dyDescent="0.15">
      <c r="A249" s="118"/>
      <c r="B249" s="119" t="s">
        <v>285</v>
      </c>
      <c r="C249" s="119" t="s">
        <v>285</v>
      </c>
      <c r="D249" s="119" t="s">
        <v>285</v>
      </c>
      <c r="E249" s="119" t="s">
        <v>285</v>
      </c>
      <c r="F249" s="119" t="s">
        <v>285</v>
      </c>
      <c r="G249" s="119" t="s">
        <v>285</v>
      </c>
      <c r="H249" s="119" t="s">
        <v>285</v>
      </c>
      <c r="I249" s="119" t="s">
        <v>285</v>
      </c>
      <c r="J249" s="119" t="s">
        <v>285</v>
      </c>
      <c r="K249" s="119" t="s">
        <v>285</v>
      </c>
      <c r="L249" s="119" t="s">
        <v>285</v>
      </c>
      <c r="M249" s="119" t="s">
        <v>285</v>
      </c>
      <c r="N249" s="119" t="s">
        <v>285</v>
      </c>
      <c r="O249" s="119" t="s">
        <v>285</v>
      </c>
      <c r="P249" s="119" t="s">
        <v>285</v>
      </c>
      <c r="Q249" s="119" t="s">
        <v>285</v>
      </c>
      <c r="R249" s="119" t="s">
        <v>285</v>
      </c>
      <c r="S249" s="119" t="s">
        <v>285</v>
      </c>
      <c r="T249" s="119" t="s">
        <v>285</v>
      </c>
      <c r="U249" s="119" t="s">
        <v>285</v>
      </c>
      <c r="V249" s="119" t="s">
        <v>285</v>
      </c>
      <c r="W249" s="119" t="s">
        <v>285</v>
      </c>
      <c r="X249" s="119" t="s">
        <v>285</v>
      </c>
      <c r="Y249" s="119" t="s">
        <v>285</v>
      </c>
      <c r="Z249" s="119" t="s">
        <v>285</v>
      </c>
      <c r="AA249" s="119" t="s">
        <v>285</v>
      </c>
      <c r="AB249" s="119" t="s">
        <v>285</v>
      </c>
      <c r="AC249" s="119" t="s">
        <v>285</v>
      </c>
      <c r="AD249" s="119" t="s">
        <v>285</v>
      </c>
      <c r="AE249" s="119" t="s">
        <v>285</v>
      </c>
      <c r="AF249" s="119" t="s">
        <v>285</v>
      </c>
      <c r="AG249" s="119" t="s">
        <v>285</v>
      </c>
      <c r="AH249" s="119" t="s">
        <v>285</v>
      </c>
      <c r="AI249" s="119" t="s">
        <v>285</v>
      </c>
      <c r="AJ249" s="119" t="s">
        <v>285</v>
      </c>
      <c r="AK249" s="119" t="s">
        <v>285</v>
      </c>
      <c r="AL249" s="119" t="s">
        <v>285</v>
      </c>
      <c r="AM249" s="119" t="s">
        <v>285</v>
      </c>
      <c r="AN249" s="119" t="s">
        <v>285</v>
      </c>
      <c r="AO249" s="119" t="s">
        <v>285</v>
      </c>
      <c r="AP249" s="119" t="s">
        <v>285</v>
      </c>
      <c r="AQ249" s="119" t="s">
        <v>285</v>
      </c>
      <c r="AR249" s="119" t="s">
        <v>285</v>
      </c>
      <c r="AS249" s="119" t="s">
        <v>285</v>
      </c>
      <c r="AT249" s="119" t="s">
        <v>285</v>
      </c>
      <c r="AU249" s="119" t="s">
        <v>285</v>
      </c>
      <c r="AV249" s="120"/>
    </row>
    <row r="250" spans="1:48" ht="16.149999999999999" customHeight="1" x14ac:dyDescent="0.15">
      <c r="A250" s="118"/>
      <c r="B250" s="136" t="s">
        <v>158</v>
      </c>
      <c r="C250" s="136"/>
      <c r="D250" s="122" t="s">
        <v>159</v>
      </c>
      <c r="E250" s="119"/>
      <c r="F250" s="119"/>
      <c r="G250" s="119"/>
      <c r="H250" s="119"/>
      <c r="I250" s="119"/>
      <c r="J250" s="119"/>
      <c r="K250" s="119"/>
      <c r="L250" s="119"/>
      <c r="M250" s="119"/>
      <c r="N250" s="119"/>
      <c r="O250" s="119"/>
      <c r="P250" s="119"/>
      <c r="Q250" s="123"/>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0"/>
    </row>
    <row r="251" spans="1:48" ht="16.149999999999999" customHeight="1" x14ac:dyDescent="0.15">
      <c r="A251" s="118"/>
      <c r="B251" s="122" t="s">
        <v>160</v>
      </c>
      <c r="C251" s="122"/>
      <c r="D251" s="122"/>
      <c r="E251" s="122" t="s">
        <v>161</v>
      </c>
      <c r="F251" s="119"/>
      <c r="G251" s="119"/>
      <c r="H251" s="119"/>
      <c r="I251" s="119"/>
      <c r="J251" s="119"/>
      <c r="K251" s="119"/>
      <c r="L251" s="119"/>
      <c r="M251" s="119"/>
      <c r="N251" s="119"/>
      <c r="O251" s="119"/>
      <c r="P251" s="119"/>
      <c r="Q251" s="123"/>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0"/>
    </row>
    <row r="252" spans="1:48" ht="16.149999999999999" customHeight="1" x14ac:dyDescent="0.15">
      <c r="A252" s="118"/>
      <c r="B252" s="119" t="s">
        <v>162</v>
      </c>
      <c r="C252" s="119"/>
      <c r="D252" s="119"/>
      <c r="E252" s="137"/>
      <c r="F252" s="210" t="s">
        <v>163</v>
      </c>
      <c r="G252" s="210"/>
      <c r="H252" s="210"/>
      <c r="I252" s="210"/>
      <c r="J252" s="210"/>
      <c r="K252" s="210"/>
      <c r="L252" s="210"/>
      <c r="M252" s="210"/>
      <c r="N252" s="210"/>
      <c r="O252" s="210"/>
      <c r="P252" s="210"/>
      <c r="Q252" s="210"/>
      <c r="R252" s="210"/>
      <c r="S252" s="210"/>
      <c r="T252" s="210"/>
      <c r="U252" s="210"/>
      <c r="V252" s="210"/>
      <c r="W252" s="210"/>
      <c r="X252" s="210"/>
      <c r="Y252" s="210"/>
      <c r="Z252" s="210"/>
      <c r="AA252" s="210"/>
      <c r="AB252" s="210"/>
      <c r="AC252" s="210"/>
      <c r="AD252" s="210"/>
      <c r="AE252" s="210"/>
      <c r="AF252" s="210"/>
      <c r="AG252" s="210"/>
      <c r="AH252" s="210"/>
      <c r="AI252" s="210"/>
      <c r="AJ252" s="210"/>
      <c r="AK252" s="210"/>
      <c r="AL252" s="210"/>
      <c r="AM252" s="210"/>
      <c r="AN252" s="210"/>
      <c r="AO252" s="210"/>
      <c r="AP252" s="210"/>
      <c r="AQ252" s="210"/>
      <c r="AR252" s="210"/>
      <c r="AS252" s="210"/>
      <c r="AT252" s="210"/>
      <c r="AU252" s="210"/>
      <c r="AV252" s="120"/>
    </row>
    <row r="253" spans="1:48" ht="16.149999999999999" customHeight="1" x14ac:dyDescent="0.15">
      <c r="A253" s="118"/>
      <c r="B253" s="119"/>
      <c r="C253" s="119"/>
      <c r="D253" s="119"/>
      <c r="E253" s="137"/>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210"/>
      <c r="AU253" s="210"/>
      <c r="AV253" s="120"/>
    </row>
    <row r="254" spans="1:48" ht="16.149999999999999" customHeight="1" x14ac:dyDescent="0.15">
      <c r="A254" s="118"/>
      <c r="B254" s="119"/>
      <c r="C254" s="119"/>
      <c r="D254" s="119"/>
      <c r="E254" s="137"/>
      <c r="F254" s="210"/>
      <c r="G254" s="210"/>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120"/>
    </row>
    <row r="255" spans="1:48" ht="16.149999999999999" customHeight="1" x14ac:dyDescent="0.15">
      <c r="A255" s="118"/>
      <c r="B255" s="119"/>
      <c r="C255" s="119"/>
      <c r="D255" s="119"/>
      <c r="E255" s="119" t="s">
        <v>138</v>
      </c>
      <c r="F255" s="119"/>
      <c r="G255" s="119"/>
      <c r="H255" s="119"/>
      <c r="I255" s="119"/>
      <c r="J255" s="119"/>
      <c r="K255" s="119"/>
      <c r="L255" s="119"/>
      <c r="M255" s="119"/>
      <c r="N255" s="139" t="s">
        <v>218</v>
      </c>
      <c r="O255" s="151"/>
      <c r="P255" s="151"/>
      <c r="Q255" s="151"/>
      <c r="R255" s="151"/>
      <c r="S255" s="151"/>
      <c r="T255" s="151"/>
      <c r="U255" s="151"/>
      <c r="V255" s="151"/>
      <c r="W255" s="151"/>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63"/>
    </row>
    <row r="256" spans="1:48" ht="16.149999999999999" customHeight="1" x14ac:dyDescent="0.15">
      <c r="A256" s="118"/>
      <c r="B256" s="119"/>
      <c r="C256" s="119"/>
      <c r="D256" s="119"/>
      <c r="E256" s="119" t="s">
        <v>139</v>
      </c>
      <c r="F256" s="119"/>
      <c r="G256" s="119"/>
      <c r="H256" s="119"/>
      <c r="I256" s="119"/>
      <c r="J256" s="119"/>
      <c r="K256" s="119"/>
      <c r="L256" s="119"/>
      <c r="M256" s="119"/>
      <c r="N256" s="139" t="s">
        <v>218</v>
      </c>
      <c r="O256" s="151"/>
      <c r="P256" s="151"/>
      <c r="Q256" s="151"/>
      <c r="R256" s="151"/>
      <c r="S256" s="151"/>
      <c r="T256" s="151"/>
      <c r="U256" s="151"/>
      <c r="V256" s="151"/>
      <c r="W256" s="151"/>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20"/>
    </row>
    <row r="257" spans="1:48" ht="16.149999999999999" customHeight="1" x14ac:dyDescent="0.15">
      <c r="A257" s="118"/>
      <c r="B257" s="119"/>
      <c r="C257" s="119"/>
      <c r="D257" s="119"/>
      <c r="E257" s="119" t="s">
        <v>140</v>
      </c>
      <c r="F257" s="119"/>
      <c r="G257" s="119"/>
      <c r="H257" s="119"/>
      <c r="I257" s="119"/>
      <c r="J257" s="119"/>
      <c r="K257" s="119"/>
      <c r="L257" s="119"/>
      <c r="M257" s="119"/>
      <c r="N257" s="119" t="s">
        <v>118</v>
      </c>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20"/>
    </row>
    <row r="258" spans="1:48" ht="16.149999999999999" customHeight="1" x14ac:dyDescent="0.15">
      <c r="A258" s="118"/>
      <c r="B258" s="119"/>
      <c r="C258" s="119"/>
      <c r="D258" s="119"/>
      <c r="E258" s="119" t="s">
        <v>141</v>
      </c>
      <c r="F258" s="119"/>
      <c r="G258" s="119"/>
      <c r="H258" s="119"/>
      <c r="I258" s="119"/>
      <c r="J258" s="119"/>
      <c r="K258" s="119"/>
      <c r="L258" s="119"/>
      <c r="M258" s="119"/>
      <c r="N258" s="119" t="s">
        <v>118</v>
      </c>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20"/>
    </row>
    <row r="259" spans="1:48" ht="16.149999999999999" customHeight="1" x14ac:dyDescent="0.15">
      <c r="A259" s="118"/>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20"/>
    </row>
    <row r="260" spans="1:48" ht="16.149999999999999" customHeight="1" x14ac:dyDescent="0.15">
      <c r="A260" s="118"/>
      <c r="B260" s="119" t="s">
        <v>164</v>
      </c>
      <c r="C260" s="119"/>
      <c r="D260" s="119"/>
      <c r="E260" s="137"/>
      <c r="F260" s="210" t="s">
        <v>219</v>
      </c>
      <c r="G260" s="210"/>
      <c r="H260" s="210"/>
      <c r="I260" s="210"/>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0"/>
      <c r="AL260" s="210"/>
      <c r="AM260" s="210"/>
      <c r="AN260" s="210"/>
      <c r="AO260" s="210"/>
      <c r="AP260" s="210"/>
      <c r="AQ260" s="210"/>
      <c r="AR260" s="210"/>
      <c r="AS260" s="210"/>
      <c r="AT260" s="210"/>
      <c r="AU260" s="210"/>
      <c r="AV260" s="120"/>
    </row>
    <row r="261" spans="1:48" ht="16.149999999999999" customHeight="1" x14ac:dyDescent="0.15">
      <c r="A261" s="118"/>
      <c r="B261" s="119"/>
      <c r="C261" s="119"/>
      <c r="D261" s="119"/>
      <c r="E261" s="138"/>
      <c r="F261" s="219"/>
      <c r="G261" s="219"/>
      <c r="H261" s="219"/>
      <c r="I261" s="219"/>
      <c r="J261" s="219"/>
      <c r="K261" s="219"/>
      <c r="L261" s="219"/>
      <c r="M261" s="219"/>
      <c r="N261" s="219"/>
      <c r="O261" s="219"/>
      <c r="P261" s="219"/>
      <c r="Q261" s="219"/>
      <c r="R261" s="219"/>
      <c r="S261" s="219"/>
      <c r="T261" s="219"/>
      <c r="U261" s="219"/>
      <c r="V261" s="219"/>
      <c r="W261" s="219"/>
      <c r="X261" s="219"/>
      <c r="Y261" s="219"/>
      <c r="Z261" s="219"/>
      <c r="AA261" s="219"/>
      <c r="AB261" s="219"/>
      <c r="AC261" s="219"/>
      <c r="AD261" s="219"/>
      <c r="AE261" s="219"/>
      <c r="AF261" s="219"/>
      <c r="AG261" s="219"/>
      <c r="AH261" s="219"/>
      <c r="AI261" s="219"/>
      <c r="AJ261" s="219"/>
      <c r="AK261" s="219"/>
      <c r="AL261" s="219"/>
      <c r="AM261" s="219"/>
      <c r="AN261" s="219"/>
      <c r="AO261" s="219"/>
      <c r="AP261" s="219"/>
      <c r="AQ261" s="219"/>
      <c r="AR261" s="219"/>
      <c r="AS261" s="219"/>
      <c r="AT261" s="219"/>
      <c r="AU261" s="219"/>
      <c r="AV261" s="120"/>
    </row>
    <row r="262" spans="1:48" ht="16.149999999999999" customHeight="1" x14ac:dyDescent="0.15">
      <c r="A262" s="62"/>
      <c r="B262" s="25"/>
      <c r="C262" s="25"/>
      <c r="D262" s="19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2"/>
      <c r="AL262" s="202"/>
      <c r="AM262" s="202"/>
      <c r="AN262" s="202"/>
      <c r="AO262" s="202"/>
      <c r="AP262" s="202"/>
      <c r="AQ262" s="202"/>
      <c r="AR262" s="202"/>
      <c r="AS262" s="202"/>
      <c r="AT262" s="202"/>
      <c r="AU262" s="203"/>
      <c r="AV262" s="120"/>
    </row>
    <row r="263" spans="1:48" ht="16.149999999999999" customHeight="1" x14ac:dyDescent="0.15">
      <c r="A263" s="62"/>
      <c r="B263" s="25"/>
      <c r="C263" s="25"/>
      <c r="D263" s="204"/>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6"/>
      <c r="AV263" s="120"/>
    </row>
    <row r="264" spans="1:48" ht="16.149999999999999" customHeight="1" x14ac:dyDescent="0.15">
      <c r="A264" s="62"/>
      <c r="B264" s="25"/>
      <c r="C264" s="25"/>
      <c r="D264" s="207"/>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9"/>
      <c r="AV264" s="63"/>
    </row>
    <row r="265" spans="1:48" ht="16.149999999999999" customHeight="1" x14ac:dyDescent="0.15">
      <c r="A265" s="118"/>
      <c r="B265" s="119" t="s">
        <v>285</v>
      </c>
      <c r="C265" s="119" t="s">
        <v>285</v>
      </c>
      <c r="D265" s="119" t="s">
        <v>285</v>
      </c>
      <c r="E265" s="119" t="s">
        <v>285</v>
      </c>
      <c r="F265" s="119" t="s">
        <v>285</v>
      </c>
      <c r="G265" s="119" t="s">
        <v>285</v>
      </c>
      <c r="H265" s="119" t="s">
        <v>285</v>
      </c>
      <c r="I265" s="119" t="s">
        <v>285</v>
      </c>
      <c r="J265" s="119" t="s">
        <v>285</v>
      </c>
      <c r="K265" s="119" t="s">
        <v>285</v>
      </c>
      <c r="L265" s="119" t="s">
        <v>285</v>
      </c>
      <c r="M265" s="119" t="s">
        <v>285</v>
      </c>
      <c r="N265" s="119" t="s">
        <v>285</v>
      </c>
      <c r="O265" s="119" t="s">
        <v>285</v>
      </c>
      <c r="P265" s="119" t="s">
        <v>285</v>
      </c>
      <c r="Q265" s="119" t="s">
        <v>285</v>
      </c>
      <c r="R265" s="119" t="s">
        <v>285</v>
      </c>
      <c r="S265" s="119" t="s">
        <v>285</v>
      </c>
      <c r="T265" s="119" t="s">
        <v>285</v>
      </c>
      <c r="U265" s="119" t="s">
        <v>285</v>
      </c>
      <c r="V265" s="119" t="s">
        <v>285</v>
      </c>
      <c r="W265" s="119" t="s">
        <v>285</v>
      </c>
      <c r="X265" s="119" t="s">
        <v>285</v>
      </c>
      <c r="Y265" s="119" t="s">
        <v>285</v>
      </c>
      <c r="Z265" s="119" t="s">
        <v>285</v>
      </c>
      <c r="AA265" s="119" t="s">
        <v>285</v>
      </c>
      <c r="AB265" s="119" t="s">
        <v>285</v>
      </c>
      <c r="AC265" s="119" t="s">
        <v>285</v>
      </c>
      <c r="AD265" s="119" t="s">
        <v>285</v>
      </c>
      <c r="AE265" s="119" t="s">
        <v>285</v>
      </c>
      <c r="AF265" s="119" t="s">
        <v>285</v>
      </c>
      <c r="AG265" s="119" t="s">
        <v>285</v>
      </c>
      <c r="AH265" s="119" t="s">
        <v>285</v>
      </c>
      <c r="AI265" s="119" t="s">
        <v>285</v>
      </c>
      <c r="AJ265" s="119" t="s">
        <v>285</v>
      </c>
      <c r="AK265" s="119" t="s">
        <v>285</v>
      </c>
      <c r="AL265" s="119" t="s">
        <v>285</v>
      </c>
      <c r="AM265" s="119" t="s">
        <v>285</v>
      </c>
      <c r="AN265" s="119" t="s">
        <v>285</v>
      </c>
      <c r="AO265" s="119" t="s">
        <v>285</v>
      </c>
      <c r="AP265" s="119" t="s">
        <v>285</v>
      </c>
      <c r="AQ265" s="119" t="s">
        <v>285</v>
      </c>
      <c r="AR265" s="119" t="s">
        <v>285</v>
      </c>
      <c r="AS265" s="119" t="s">
        <v>285</v>
      </c>
      <c r="AT265" s="119" t="s">
        <v>285</v>
      </c>
      <c r="AU265" s="119" t="s">
        <v>285</v>
      </c>
      <c r="AV265" s="63"/>
    </row>
    <row r="266" spans="1:48" ht="16.149999999999999" customHeight="1" x14ac:dyDescent="0.15">
      <c r="A266" s="118"/>
      <c r="B266" s="140" t="s">
        <v>165</v>
      </c>
      <c r="C266" s="140"/>
      <c r="D266" s="140"/>
      <c r="E266" s="122" t="s">
        <v>166</v>
      </c>
      <c r="F266" s="119"/>
      <c r="G266" s="119"/>
      <c r="H266" s="119"/>
      <c r="I266" s="119"/>
      <c r="J266" s="119"/>
      <c r="K266" s="119"/>
      <c r="L266" s="119"/>
      <c r="M266" s="119"/>
      <c r="N266" s="119"/>
      <c r="O266" s="119"/>
      <c r="P266" s="119"/>
      <c r="Q266" s="123"/>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63"/>
    </row>
    <row r="267" spans="1:48" ht="16.149999999999999" customHeight="1" x14ac:dyDescent="0.15">
      <c r="A267" s="118"/>
      <c r="B267" s="119" t="s">
        <v>167</v>
      </c>
      <c r="C267" s="119"/>
      <c r="D267" s="119"/>
      <c r="E267" s="137"/>
      <c r="F267" s="210" t="s">
        <v>168</v>
      </c>
      <c r="G267" s="210"/>
      <c r="H267" s="210"/>
      <c r="I267" s="210"/>
      <c r="J267" s="210"/>
      <c r="K267" s="210"/>
      <c r="L267" s="210"/>
      <c r="M267" s="210"/>
      <c r="N267" s="210"/>
      <c r="O267" s="210"/>
      <c r="P267" s="210"/>
      <c r="Q267" s="210"/>
      <c r="R267" s="210"/>
      <c r="S267" s="210"/>
      <c r="T267" s="210"/>
      <c r="U267" s="210"/>
      <c r="V267" s="210"/>
      <c r="W267" s="210"/>
      <c r="X267" s="210"/>
      <c r="Y267" s="210"/>
      <c r="Z267" s="210"/>
      <c r="AA267" s="210"/>
      <c r="AB267" s="210"/>
      <c r="AC267" s="210"/>
      <c r="AD267" s="210"/>
      <c r="AE267" s="210"/>
      <c r="AF267" s="210"/>
      <c r="AG267" s="210"/>
      <c r="AH267" s="210"/>
      <c r="AI267" s="210"/>
      <c r="AJ267" s="210"/>
      <c r="AK267" s="210"/>
      <c r="AL267" s="210"/>
      <c r="AM267" s="210"/>
      <c r="AN267" s="210"/>
      <c r="AO267" s="210"/>
      <c r="AP267" s="210"/>
      <c r="AQ267" s="210"/>
      <c r="AR267" s="210"/>
      <c r="AS267" s="210"/>
      <c r="AT267" s="210"/>
      <c r="AU267" s="210"/>
      <c r="AV267" s="120"/>
    </row>
    <row r="268" spans="1:48" ht="16.149999999999999" customHeight="1" x14ac:dyDescent="0.15">
      <c r="A268" s="118"/>
      <c r="B268" s="119"/>
      <c r="C268" s="119"/>
      <c r="D268" s="119"/>
      <c r="E268" s="137"/>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210"/>
      <c r="AN268" s="210"/>
      <c r="AO268" s="210"/>
      <c r="AP268" s="210"/>
      <c r="AQ268" s="210"/>
      <c r="AR268" s="210"/>
      <c r="AS268" s="210"/>
      <c r="AT268" s="210"/>
      <c r="AU268" s="210"/>
      <c r="AV268" s="120"/>
    </row>
    <row r="269" spans="1:48" ht="16.149999999999999" customHeight="1" x14ac:dyDescent="0.15">
      <c r="A269" s="118"/>
      <c r="B269" s="119"/>
      <c r="C269" s="119"/>
      <c r="D269" s="119"/>
      <c r="E269" s="119" t="s">
        <v>138</v>
      </c>
      <c r="F269" s="119"/>
      <c r="G269" s="119"/>
      <c r="H269" s="119"/>
      <c r="I269" s="119"/>
      <c r="J269" s="119"/>
      <c r="K269" s="119"/>
      <c r="L269" s="119"/>
      <c r="M269" s="119"/>
      <c r="N269" s="133" t="s">
        <v>220</v>
      </c>
      <c r="O269" s="131"/>
      <c r="P269" s="131"/>
      <c r="Q269" s="131"/>
      <c r="R269" s="131"/>
      <c r="S269" s="131"/>
      <c r="T269" s="131"/>
      <c r="U269" s="131"/>
      <c r="V269" s="131"/>
      <c r="W269" s="131"/>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20"/>
    </row>
    <row r="270" spans="1:48" ht="16.149999999999999" customHeight="1" x14ac:dyDescent="0.15">
      <c r="A270" s="118"/>
      <c r="B270" s="119"/>
      <c r="C270" s="119"/>
      <c r="D270" s="119"/>
      <c r="E270" s="119" t="s">
        <v>139</v>
      </c>
      <c r="F270" s="119"/>
      <c r="G270" s="119"/>
      <c r="H270" s="119"/>
      <c r="I270" s="119"/>
      <c r="J270" s="119"/>
      <c r="K270" s="119"/>
      <c r="L270" s="119"/>
      <c r="M270" s="119"/>
      <c r="N270" s="133" t="s">
        <v>220</v>
      </c>
      <c r="O270" s="131"/>
      <c r="P270" s="131"/>
      <c r="Q270" s="131"/>
      <c r="R270" s="131"/>
      <c r="S270" s="131"/>
      <c r="T270" s="131"/>
      <c r="U270" s="131"/>
      <c r="V270" s="131"/>
      <c r="W270" s="131"/>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20"/>
    </row>
    <row r="271" spans="1:48" ht="16.149999999999999" customHeight="1" x14ac:dyDescent="0.15">
      <c r="A271" s="118"/>
      <c r="B271" s="119"/>
      <c r="C271" s="119"/>
      <c r="D271" s="119"/>
      <c r="E271" s="119" t="s">
        <v>140</v>
      </c>
      <c r="F271" s="119"/>
      <c r="G271" s="119"/>
      <c r="H271" s="119"/>
      <c r="I271" s="119"/>
      <c r="J271" s="119"/>
      <c r="K271" s="119"/>
      <c r="L271" s="119"/>
      <c r="M271" s="119"/>
      <c r="N271" s="119" t="s">
        <v>118</v>
      </c>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63"/>
    </row>
    <row r="272" spans="1:48" ht="16.149999999999999" customHeight="1" x14ac:dyDescent="0.15">
      <c r="A272" s="118"/>
      <c r="B272" s="119"/>
      <c r="C272" s="119"/>
      <c r="D272" s="119"/>
      <c r="E272" s="119" t="s">
        <v>141</v>
      </c>
      <c r="F272" s="119"/>
      <c r="G272" s="119"/>
      <c r="H272" s="119"/>
      <c r="I272" s="119"/>
      <c r="J272" s="119"/>
      <c r="K272" s="119"/>
      <c r="L272" s="119"/>
      <c r="M272" s="119"/>
      <c r="N272" s="119" t="s">
        <v>118</v>
      </c>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63"/>
    </row>
    <row r="273" spans="1:48" ht="16.149999999999999" customHeight="1" x14ac:dyDescent="0.15">
      <c r="A273" s="118"/>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20"/>
    </row>
    <row r="274" spans="1:48" ht="16.149999999999999" customHeight="1" x14ac:dyDescent="0.15">
      <c r="A274" s="118"/>
      <c r="B274" s="119" t="s">
        <v>169</v>
      </c>
      <c r="C274" s="119"/>
      <c r="D274" s="119"/>
      <c r="E274" s="137"/>
      <c r="F274" s="210" t="s">
        <v>221</v>
      </c>
      <c r="G274" s="210"/>
      <c r="H274" s="210"/>
      <c r="I274" s="210"/>
      <c r="J274" s="210"/>
      <c r="K274" s="210"/>
      <c r="L274" s="210"/>
      <c r="M274" s="210"/>
      <c r="N274" s="210"/>
      <c r="O274" s="210"/>
      <c r="P274" s="210"/>
      <c r="Q274" s="210"/>
      <c r="R274" s="210"/>
      <c r="S274" s="210"/>
      <c r="T274" s="210"/>
      <c r="U274" s="210"/>
      <c r="V274" s="210"/>
      <c r="W274" s="210"/>
      <c r="X274" s="210"/>
      <c r="Y274" s="210"/>
      <c r="Z274" s="210"/>
      <c r="AA274" s="210"/>
      <c r="AB274" s="210"/>
      <c r="AC274" s="210"/>
      <c r="AD274" s="210"/>
      <c r="AE274" s="210"/>
      <c r="AF274" s="210"/>
      <c r="AG274" s="210"/>
      <c r="AH274" s="210"/>
      <c r="AI274" s="210"/>
      <c r="AJ274" s="210"/>
      <c r="AK274" s="210"/>
      <c r="AL274" s="210"/>
      <c r="AM274" s="210"/>
      <c r="AN274" s="210"/>
      <c r="AO274" s="210"/>
      <c r="AP274" s="210"/>
      <c r="AQ274" s="210"/>
      <c r="AR274" s="210"/>
      <c r="AS274" s="210"/>
      <c r="AT274" s="210"/>
      <c r="AU274" s="210"/>
      <c r="AV274" s="120"/>
    </row>
    <row r="275" spans="1:48" ht="16.149999999999999" customHeight="1" x14ac:dyDescent="0.15">
      <c r="A275" s="118"/>
      <c r="B275" s="119"/>
      <c r="C275" s="119"/>
      <c r="D275" s="119"/>
      <c r="E275" s="138"/>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19"/>
      <c r="AD275" s="219"/>
      <c r="AE275" s="219"/>
      <c r="AF275" s="219"/>
      <c r="AG275" s="219"/>
      <c r="AH275" s="219"/>
      <c r="AI275" s="219"/>
      <c r="AJ275" s="219"/>
      <c r="AK275" s="219"/>
      <c r="AL275" s="219"/>
      <c r="AM275" s="219"/>
      <c r="AN275" s="219"/>
      <c r="AO275" s="219"/>
      <c r="AP275" s="219"/>
      <c r="AQ275" s="219"/>
      <c r="AR275" s="219"/>
      <c r="AS275" s="219"/>
      <c r="AT275" s="219"/>
      <c r="AU275" s="219"/>
      <c r="AV275" s="120"/>
    </row>
    <row r="276" spans="1:48" ht="16.149999999999999" customHeight="1" x14ac:dyDescent="0.15">
      <c r="A276" s="62"/>
      <c r="B276" s="25"/>
      <c r="C276" s="25"/>
      <c r="D276" s="192"/>
      <c r="E276" s="193"/>
      <c r="F276" s="193"/>
      <c r="G276" s="193"/>
      <c r="H276" s="193"/>
      <c r="I276" s="193"/>
      <c r="J276" s="193"/>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c r="AR276" s="193"/>
      <c r="AS276" s="193"/>
      <c r="AT276" s="193"/>
      <c r="AU276" s="194"/>
      <c r="AV276" s="120"/>
    </row>
    <row r="277" spans="1:48" ht="16.149999999999999" customHeight="1" x14ac:dyDescent="0.15">
      <c r="A277" s="62"/>
      <c r="B277" s="25"/>
      <c r="C277" s="25"/>
      <c r="D277" s="195"/>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7"/>
      <c r="AV277" s="120"/>
    </row>
    <row r="278" spans="1:48" ht="16.149999999999999" customHeight="1" x14ac:dyDescent="0.15">
      <c r="A278" s="62"/>
      <c r="B278" s="25"/>
      <c r="C278" s="25"/>
      <c r="D278" s="198"/>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200"/>
      <c r="AV278" s="120"/>
    </row>
    <row r="279" spans="1:48" ht="16.149999999999999" customHeight="1" x14ac:dyDescent="0.15">
      <c r="A279" s="118"/>
      <c r="B279" s="119" t="s">
        <v>285</v>
      </c>
      <c r="C279" s="119" t="s">
        <v>285</v>
      </c>
      <c r="D279" s="119" t="s">
        <v>285</v>
      </c>
      <c r="E279" s="119" t="s">
        <v>285</v>
      </c>
      <c r="F279" s="119" t="s">
        <v>285</v>
      </c>
      <c r="G279" s="119" t="s">
        <v>285</v>
      </c>
      <c r="H279" s="119" t="s">
        <v>285</v>
      </c>
      <c r="I279" s="119" t="s">
        <v>285</v>
      </c>
      <c r="J279" s="119" t="s">
        <v>285</v>
      </c>
      <c r="K279" s="119" t="s">
        <v>285</v>
      </c>
      <c r="L279" s="119" t="s">
        <v>285</v>
      </c>
      <c r="M279" s="119" t="s">
        <v>285</v>
      </c>
      <c r="N279" s="119" t="s">
        <v>285</v>
      </c>
      <c r="O279" s="119" t="s">
        <v>285</v>
      </c>
      <c r="P279" s="119" t="s">
        <v>285</v>
      </c>
      <c r="Q279" s="119" t="s">
        <v>285</v>
      </c>
      <c r="R279" s="119" t="s">
        <v>285</v>
      </c>
      <c r="S279" s="119" t="s">
        <v>285</v>
      </c>
      <c r="T279" s="119" t="s">
        <v>285</v>
      </c>
      <c r="U279" s="119" t="s">
        <v>285</v>
      </c>
      <c r="V279" s="119" t="s">
        <v>285</v>
      </c>
      <c r="W279" s="119" t="s">
        <v>285</v>
      </c>
      <c r="X279" s="119" t="s">
        <v>285</v>
      </c>
      <c r="Y279" s="119" t="s">
        <v>285</v>
      </c>
      <c r="Z279" s="119" t="s">
        <v>285</v>
      </c>
      <c r="AA279" s="119" t="s">
        <v>285</v>
      </c>
      <c r="AB279" s="119" t="s">
        <v>285</v>
      </c>
      <c r="AC279" s="119" t="s">
        <v>285</v>
      </c>
      <c r="AD279" s="119" t="s">
        <v>285</v>
      </c>
      <c r="AE279" s="119" t="s">
        <v>285</v>
      </c>
      <c r="AF279" s="119" t="s">
        <v>285</v>
      </c>
      <c r="AG279" s="119" t="s">
        <v>285</v>
      </c>
      <c r="AH279" s="119" t="s">
        <v>285</v>
      </c>
      <c r="AI279" s="119" t="s">
        <v>285</v>
      </c>
      <c r="AJ279" s="119" t="s">
        <v>285</v>
      </c>
      <c r="AK279" s="119" t="s">
        <v>285</v>
      </c>
      <c r="AL279" s="119" t="s">
        <v>285</v>
      </c>
      <c r="AM279" s="119" t="s">
        <v>285</v>
      </c>
      <c r="AN279" s="119" t="s">
        <v>285</v>
      </c>
      <c r="AO279" s="119" t="s">
        <v>285</v>
      </c>
      <c r="AP279" s="119" t="s">
        <v>285</v>
      </c>
      <c r="AQ279" s="119" t="s">
        <v>285</v>
      </c>
      <c r="AR279" s="119" t="s">
        <v>285</v>
      </c>
      <c r="AS279" s="119" t="s">
        <v>285</v>
      </c>
      <c r="AT279" s="119" t="s">
        <v>285</v>
      </c>
      <c r="AU279" s="119" t="s">
        <v>285</v>
      </c>
      <c r="AV279" s="120"/>
    </row>
    <row r="280" spans="1:48" ht="16.149999999999999" customHeight="1" x14ac:dyDescent="0.15">
      <c r="A280" s="118"/>
      <c r="B280" s="135" t="s">
        <v>170</v>
      </c>
      <c r="C280" s="135"/>
      <c r="D280" s="135"/>
      <c r="E280" s="122" t="s">
        <v>270</v>
      </c>
      <c r="F280" s="119"/>
      <c r="G280" s="119"/>
      <c r="H280" s="119"/>
      <c r="I280" s="119"/>
      <c r="J280" s="119"/>
      <c r="K280" s="119"/>
      <c r="L280" s="119"/>
      <c r="M280" s="119"/>
      <c r="N280" s="119"/>
      <c r="O280" s="119"/>
      <c r="P280" s="119"/>
      <c r="Q280" s="123"/>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0"/>
    </row>
    <row r="281" spans="1:48" ht="16.149999999999999" customHeight="1" x14ac:dyDescent="0.15">
      <c r="A281" s="118"/>
      <c r="B281" s="119" t="s">
        <v>171</v>
      </c>
      <c r="C281" s="119"/>
      <c r="D281" s="119"/>
      <c r="E281" s="137"/>
      <c r="F281" s="210" t="s">
        <v>172</v>
      </c>
      <c r="G281" s="210"/>
      <c r="H281" s="210"/>
      <c r="I281" s="210"/>
      <c r="J281" s="210"/>
      <c r="K281" s="210"/>
      <c r="L281" s="210"/>
      <c r="M281" s="210"/>
      <c r="N281" s="210"/>
      <c r="O281" s="210"/>
      <c r="P281" s="210"/>
      <c r="Q281" s="210"/>
      <c r="R281" s="210"/>
      <c r="S281" s="210"/>
      <c r="T281" s="210"/>
      <c r="U281" s="210"/>
      <c r="V281" s="210"/>
      <c r="W281" s="210"/>
      <c r="X281" s="210"/>
      <c r="Y281" s="210"/>
      <c r="Z281" s="210"/>
      <c r="AA281" s="210"/>
      <c r="AB281" s="210"/>
      <c r="AC281" s="210"/>
      <c r="AD281" s="210"/>
      <c r="AE281" s="210"/>
      <c r="AF281" s="210"/>
      <c r="AG281" s="210"/>
      <c r="AH281" s="210"/>
      <c r="AI281" s="210"/>
      <c r="AJ281" s="210"/>
      <c r="AK281" s="210"/>
      <c r="AL281" s="210"/>
      <c r="AM281" s="210"/>
      <c r="AN281" s="210"/>
      <c r="AO281" s="210"/>
      <c r="AP281" s="210"/>
      <c r="AQ281" s="210"/>
      <c r="AR281" s="210"/>
      <c r="AS281" s="210"/>
      <c r="AT281" s="210"/>
      <c r="AU281" s="210"/>
      <c r="AV281" s="120"/>
    </row>
    <row r="282" spans="1:48" ht="16.149999999999999" customHeight="1" x14ac:dyDescent="0.15">
      <c r="A282" s="118"/>
      <c r="B282" s="119"/>
      <c r="C282" s="119"/>
      <c r="D282" s="119"/>
      <c r="E282" s="137"/>
      <c r="F282" s="210"/>
      <c r="G282" s="210"/>
      <c r="H282" s="210"/>
      <c r="I282" s="210"/>
      <c r="J282" s="210"/>
      <c r="K282" s="210"/>
      <c r="L282" s="210"/>
      <c r="M282" s="210"/>
      <c r="N282" s="210"/>
      <c r="O282" s="210"/>
      <c r="P282" s="210"/>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10"/>
      <c r="AP282" s="210"/>
      <c r="AQ282" s="210"/>
      <c r="AR282" s="210"/>
      <c r="AS282" s="210"/>
      <c r="AT282" s="210"/>
      <c r="AU282" s="210"/>
      <c r="AV282" s="120"/>
    </row>
    <row r="283" spans="1:48" ht="16.149999999999999" customHeight="1" x14ac:dyDescent="0.15">
      <c r="A283" s="118"/>
      <c r="B283" s="119"/>
      <c r="C283" s="119"/>
      <c r="D283" s="119"/>
      <c r="E283" s="119" t="s">
        <v>138</v>
      </c>
      <c r="F283" s="119"/>
      <c r="G283" s="119"/>
      <c r="H283" s="119"/>
      <c r="I283" s="119"/>
      <c r="J283" s="119"/>
      <c r="K283" s="119"/>
      <c r="L283" s="119"/>
      <c r="M283" s="119"/>
      <c r="N283" s="128" t="s">
        <v>222</v>
      </c>
      <c r="O283" s="150"/>
      <c r="P283" s="150"/>
      <c r="Q283" s="150"/>
      <c r="R283" s="150"/>
      <c r="S283" s="150"/>
      <c r="T283" s="150"/>
      <c r="U283" s="150"/>
      <c r="V283" s="150"/>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20"/>
    </row>
    <row r="284" spans="1:48" ht="16.149999999999999" customHeight="1" x14ac:dyDescent="0.15">
      <c r="A284" s="118"/>
      <c r="B284" s="119"/>
      <c r="C284" s="119"/>
      <c r="D284" s="119"/>
      <c r="E284" s="119" t="s">
        <v>139</v>
      </c>
      <c r="F284" s="119"/>
      <c r="G284" s="119"/>
      <c r="H284" s="119"/>
      <c r="I284" s="119"/>
      <c r="J284" s="119"/>
      <c r="K284" s="119"/>
      <c r="L284" s="119"/>
      <c r="M284" s="119"/>
      <c r="N284" s="128" t="s">
        <v>222</v>
      </c>
      <c r="O284" s="150"/>
      <c r="P284" s="150"/>
      <c r="Q284" s="150"/>
      <c r="R284" s="150"/>
      <c r="S284" s="150"/>
      <c r="T284" s="150"/>
      <c r="U284" s="150"/>
      <c r="V284" s="150"/>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63"/>
    </row>
    <row r="285" spans="1:48" ht="16.149999999999999" customHeight="1" x14ac:dyDescent="0.15">
      <c r="A285" s="118"/>
      <c r="B285" s="119"/>
      <c r="C285" s="119"/>
      <c r="D285" s="119"/>
      <c r="E285" s="119" t="s">
        <v>140</v>
      </c>
      <c r="F285" s="119"/>
      <c r="G285" s="119"/>
      <c r="H285" s="119"/>
      <c r="I285" s="119"/>
      <c r="J285" s="119"/>
      <c r="K285" s="119"/>
      <c r="L285" s="119"/>
      <c r="M285" s="119"/>
      <c r="N285" s="119" t="s">
        <v>118</v>
      </c>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63"/>
    </row>
    <row r="286" spans="1:48" ht="16.149999999999999" customHeight="1" x14ac:dyDescent="0.15">
      <c r="A286" s="118"/>
      <c r="B286" s="119"/>
      <c r="C286" s="119"/>
      <c r="D286" s="119"/>
      <c r="E286" s="119" t="s">
        <v>141</v>
      </c>
      <c r="F286" s="119"/>
      <c r="G286" s="119"/>
      <c r="H286" s="119"/>
      <c r="I286" s="119"/>
      <c r="J286" s="119"/>
      <c r="K286" s="119"/>
      <c r="L286" s="119"/>
      <c r="M286" s="119"/>
      <c r="N286" s="119" t="s">
        <v>118</v>
      </c>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63"/>
    </row>
    <row r="287" spans="1:48" ht="16.149999999999999" customHeight="1" x14ac:dyDescent="0.15">
      <c r="A287" s="118"/>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20"/>
    </row>
    <row r="288" spans="1:48" ht="16.149999999999999" customHeight="1" x14ac:dyDescent="0.15">
      <c r="A288" s="118"/>
      <c r="B288" s="119" t="s">
        <v>173</v>
      </c>
      <c r="C288" s="119"/>
      <c r="D288" s="119"/>
      <c r="E288" s="137"/>
      <c r="F288" s="210" t="s">
        <v>223</v>
      </c>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210"/>
      <c r="AM288" s="210"/>
      <c r="AN288" s="210"/>
      <c r="AO288" s="210"/>
      <c r="AP288" s="210"/>
      <c r="AQ288" s="210"/>
      <c r="AR288" s="210"/>
      <c r="AS288" s="210"/>
      <c r="AT288" s="210"/>
      <c r="AU288" s="210"/>
      <c r="AV288" s="120"/>
    </row>
    <row r="289" spans="1:48" ht="16.149999999999999" customHeight="1" x14ac:dyDescent="0.15">
      <c r="A289" s="118"/>
      <c r="B289" s="119"/>
      <c r="C289" s="119"/>
      <c r="D289" s="119"/>
      <c r="E289" s="138"/>
      <c r="F289" s="219"/>
      <c r="G289" s="219"/>
      <c r="H289" s="219"/>
      <c r="I289" s="219"/>
      <c r="J289" s="219"/>
      <c r="K289" s="219"/>
      <c r="L289" s="219"/>
      <c r="M289" s="219"/>
      <c r="N289" s="219"/>
      <c r="O289" s="219"/>
      <c r="P289" s="219"/>
      <c r="Q289" s="219"/>
      <c r="R289" s="219"/>
      <c r="S289" s="219"/>
      <c r="T289" s="219"/>
      <c r="U289" s="219"/>
      <c r="V289" s="219"/>
      <c r="W289" s="219"/>
      <c r="X289" s="219"/>
      <c r="Y289" s="219"/>
      <c r="Z289" s="219"/>
      <c r="AA289" s="219"/>
      <c r="AB289" s="219"/>
      <c r="AC289" s="219"/>
      <c r="AD289" s="219"/>
      <c r="AE289" s="219"/>
      <c r="AF289" s="219"/>
      <c r="AG289" s="219"/>
      <c r="AH289" s="219"/>
      <c r="AI289" s="219"/>
      <c r="AJ289" s="219"/>
      <c r="AK289" s="219"/>
      <c r="AL289" s="219"/>
      <c r="AM289" s="219"/>
      <c r="AN289" s="219"/>
      <c r="AO289" s="219"/>
      <c r="AP289" s="219"/>
      <c r="AQ289" s="219"/>
      <c r="AR289" s="219"/>
      <c r="AS289" s="219"/>
      <c r="AT289" s="219"/>
      <c r="AU289" s="219"/>
      <c r="AV289" s="63"/>
    </row>
    <row r="290" spans="1:48" ht="16.149999999999999" customHeight="1" x14ac:dyDescent="0.15">
      <c r="A290" s="62"/>
      <c r="B290" s="25"/>
      <c r="C290" s="25"/>
      <c r="D290" s="192"/>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3"/>
      <c r="AR290" s="193"/>
      <c r="AS290" s="193"/>
      <c r="AT290" s="193"/>
      <c r="AU290" s="194"/>
      <c r="AV290" s="63"/>
    </row>
    <row r="291" spans="1:48" ht="16.149999999999999" customHeight="1" x14ac:dyDescent="0.15">
      <c r="A291" s="62"/>
      <c r="B291" s="25"/>
      <c r="C291" s="25"/>
      <c r="D291" s="195"/>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7"/>
      <c r="AV291" s="63"/>
    </row>
    <row r="292" spans="1:48" ht="16.149999999999999" customHeight="1" x14ac:dyDescent="0.15">
      <c r="A292" s="62"/>
      <c r="B292" s="25"/>
      <c r="C292" s="25"/>
      <c r="D292" s="198"/>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200"/>
      <c r="AV292" s="120"/>
    </row>
    <row r="293" spans="1:48" ht="16.149999999999999" customHeight="1" x14ac:dyDescent="0.15">
      <c r="A293" s="118"/>
      <c r="B293" s="119" t="s">
        <v>285</v>
      </c>
      <c r="C293" s="119" t="s">
        <v>285</v>
      </c>
      <c r="D293" s="119" t="s">
        <v>285</v>
      </c>
      <c r="E293" s="119" t="s">
        <v>285</v>
      </c>
      <c r="F293" s="119" t="s">
        <v>285</v>
      </c>
      <c r="G293" s="119" t="s">
        <v>285</v>
      </c>
      <c r="H293" s="119" t="s">
        <v>285</v>
      </c>
      <c r="I293" s="119" t="s">
        <v>285</v>
      </c>
      <c r="J293" s="119" t="s">
        <v>285</v>
      </c>
      <c r="K293" s="119" t="s">
        <v>285</v>
      </c>
      <c r="L293" s="119" t="s">
        <v>285</v>
      </c>
      <c r="M293" s="119" t="s">
        <v>285</v>
      </c>
      <c r="N293" s="119" t="s">
        <v>285</v>
      </c>
      <c r="O293" s="119" t="s">
        <v>285</v>
      </c>
      <c r="P293" s="119" t="s">
        <v>285</v>
      </c>
      <c r="Q293" s="119" t="s">
        <v>285</v>
      </c>
      <c r="R293" s="119" t="s">
        <v>285</v>
      </c>
      <c r="S293" s="119" t="s">
        <v>285</v>
      </c>
      <c r="T293" s="119" t="s">
        <v>285</v>
      </c>
      <c r="U293" s="119" t="s">
        <v>285</v>
      </c>
      <c r="V293" s="119" t="s">
        <v>285</v>
      </c>
      <c r="W293" s="119" t="s">
        <v>285</v>
      </c>
      <c r="X293" s="119" t="s">
        <v>285</v>
      </c>
      <c r="Y293" s="119" t="s">
        <v>285</v>
      </c>
      <c r="Z293" s="119" t="s">
        <v>285</v>
      </c>
      <c r="AA293" s="119" t="s">
        <v>285</v>
      </c>
      <c r="AB293" s="119" t="s">
        <v>285</v>
      </c>
      <c r="AC293" s="119" t="s">
        <v>285</v>
      </c>
      <c r="AD293" s="119" t="s">
        <v>285</v>
      </c>
      <c r="AE293" s="119" t="s">
        <v>285</v>
      </c>
      <c r="AF293" s="119" t="s">
        <v>285</v>
      </c>
      <c r="AG293" s="119" t="s">
        <v>285</v>
      </c>
      <c r="AH293" s="119" t="s">
        <v>285</v>
      </c>
      <c r="AI293" s="119" t="s">
        <v>285</v>
      </c>
      <c r="AJ293" s="119" t="s">
        <v>285</v>
      </c>
      <c r="AK293" s="119" t="s">
        <v>285</v>
      </c>
      <c r="AL293" s="119" t="s">
        <v>285</v>
      </c>
      <c r="AM293" s="119" t="s">
        <v>285</v>
      </c>
      <c r="AN293" s="119" t="s">
        <v>285</v>
      </c>
      <c r="AO293" s="119" t="s">
        <v>285</v>
      </c>
      <c r="AP293" s="119" t="s">
        <v>285</v>
      </c>
      <c r="AQ293" s="119" t="s">
        <v>285</v>
      </c>
      <c r="AR293" s="119" t="s">
        <v>285</v>
      </c>
      <c r="AS293" s="119" t="s">
        <v>285</v>
      </c>
      <c r="AT293" s="119" t="s">
        <v>285</v>
      </c>
      <c r="AU293" s="119" t="s">
        <v>285</v>
      </c>
      <c r="AV293" s="120"/>
    </row>
    <row r="294" spans="1:48" ht="16.149999999999999" customHeight="1" x14ac:dyDescent="0.15">
      <c r="A294" s="118"/>
      <c r="B294" s="136" t="s">
        <v>174</v>
      </c>
      <c r="C294" s="136"/>
      <c r="D294" s="122" t="s">
        <v>19</v>
      </c>
      <c r="E294" s="119"/>
      <c r="F294" s="119"/>
      <c r="G294" s="119"/>
      <c r="H294" s="119"/>
      <c r="I294" s="119"/>
      <c r="J294" s="119"/>
      <c r="K294" s="119"/>
      <c r="L294" s="119"/>
      <c r="M294" s="119"/>
      <c r="N294" s="119"/>
      <c r="O294" s="119"/>
      <c r="P294" s="119"/>
      <c r="Q294" s="123"/>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0"/>
    </row>
    <row r="295" spans="1:48" ht="16.149999999999999" customHeight="1" x14ac:dyDescent="0.15">
      <c r="A295" s="118"/>
      <c r="B295" s="119" t="s">
        <v>175</v>
      </c>
      <c r="C295" s="119"/>
      <c r="D295" s="119"/>
      <c r="E295" s="210" t="s">
        <v>176</v>
      </c>
      <c r="F295" s="210"/>
      <c r="G295" s="210"/>
      <c r="H295" s="210"/>
      <c r="I295" s="210"/>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210"/>
      <c r="AP295" s="210"/>
      <c r="AQ295" s="210"/>
      <c r="AR295" s="210"/>
      <c r="AS295" s="210"/>
      <c r="AT295" s="210"/>
      <c r="AU295" s="210"/>
      <c r="AV295" s="120"/>
    </row>
    <row r="296" spans="1:48" ht="16.149999999999999" customHeight="1" x14ac:dyDescent="0.15">
      <c r="A296" s="118"/>
      <c r="B296" s="119"/>
      <c r="C296" s="119"/>
      <c r="D296" s="119"/>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120"/>
    </row>
    <row r="297" spans="1:48" ht="16.149999999999999" customHeight="1" x14ac:dyDescent="0.15">
      <c r="A297" s="118"/>
      <c r="B297" s="119"/>
      <c r="C297" s="119"/>
      <c r="D297" s="119"/>
      <c r="E297" s="119" t="s">
        <v>138</v>
      </c>
      <c r="F297" s="119"/>
      <c r="G297" s="119"/>
      <c r="H297" s="119"/>
      <c r="I297" s="119"/>
      <c r="J297" s="119"/>
      <c r="K297" s="119"/>
      <c r="L297" s="119"/>
      <c r="M297" s="119"/>
      <c r="N297" s="139" t="s">
        <v>224</v>
      </c>
      <c r="O297" s="151"/>
      <c r="P297" s="151"/>
      <c r="Q297" s="151"/>
      <c r="R297" s="151"/>
      <c r="S297" s="151"/>
      <c r="T297" s="151"/>
      <c r="U297" s="151"/>
      <c r="V297" s="151"/>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20"/>
    </row>
    <row r="298" spans="1:48" ht="16.149999999999999" customHeight="1" x14ac:dyDescent="0.15">
      <c r="A298" s="118"/>
      <c r="B298" s="119"/>
      <c r="C298" s="119"/>
      <c r="D298" s="119"/>
      <c r="E298" s="119" t="s">
        <v>139</v>
      </c>
      <c r="F298" s="119"/>
      <c r="G298" s="119"/>
      <c r="H298" s="119"/>
      <c r="I298" s="119"/>
      <c r="J298" s="119"/>
      <c r="K298" s="119"/>
      <c r="L298" s="119"/>
      <c r="M298" s="119"/>
      <c r="N298" s="139" t="s">
        <v>224</v>
      </c>
      <c r="O298" s="151"/>
      <c r="P298" s="151"/>
      <c r="Q298" s="151"/>
      <c r="R298" s="151"/>
      <c r="S298" s="151"/>
      <c r="T298" s="151"/>
      <c r="U298" s="151"/>
      <c r="V298" s="151"/>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20"/>
    </row>
    <row r="299" spans="1:48" ht="16.149999999999999" customHeight="1" x14ac:dyDescent="0.15">
      <c r="A299" s="118"/>
      <c r="B299" s="119"/>
      <c r="C299" s="119"/>
      <c r="D299" s="119"/>
      <c r="E299" s="119" t="s">
        <v>140</v>
      </c>
      <c r="F299" s="119"/>
      <c r="G299" s="119"/>
      <c r="H299" s="119"/>
      <c r="I299" s="119"/>
      <c r="J299" s="119"/>
      <c r="K299" s="119"/>
      <c r="L299" s="119"/>
      <c r="M299" s="119"/>
      <c r="N299" s="119" t="s">
        <v>118</v>
      </c>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20"/>
    </row>
    <row r="300" spans="1:48" ht="16.149999999999999" customHeight="1" x14ac:dyDescent="0.15">
      <c r="A300" s="118"/>
      <c r="B300" s="119"/>
      <c r="C300" s="119"/>
      <c r="D300" s="119"/>
      <c r="E300" s="119" t="s">
        <v>141</v>
      </c>
      <c r="F300" s="119"/>
      <c r="G300" s="119"/>
      <c r="H300" s="119"/>
      <c r="I300" s="119"/>
      <c r="J300" s="119"/>
      <c r="K300" s="119"/>
      <c r="L300" s="119"/>
      <c r="M300" s="119"/>
      <c r="N300" s="119" t="s">
        <v>118</v>
      </c>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20"/>
    </row>
    <row r="301" spans="1:48" ht="16.149999999999999" customHeight="1" x14ac:dyDescent="0.15">
      <c r="A301" s="118"/>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63"/>
    </row>
    <row r="302" spans="1:48" ht="16.149999999999999" customHeight="1" x14ac:dyDescent="0.15">
      <c r="A302" s="118"/>
      <c r="B302" s="119" t="s">
        <v>177</v>
      </c>
      <c r="C302" s="119"/>
      <c r="D302" s="119"/>
      <c r="E302" s="210" t="s">
        <v>225</v>
      </c>
      <c r="F302" s="210"/>
      <c r="G302" s="210"/>
      <c r="H302" s="210"/>
      <c r="I302" s="210"/>
      <c r="J302" s="210"/>
      <c r="K302" s="210"/>
      <c r="L302" s="210"/>
      <c r="M302" s="210"/>
      <c r="N302" s="210"/>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10"/>
      <c r="AN302" s="210"/>
      <c r="AO302" s="210"/>
      <c r="AP302" s="210"/>
      <c r="AQ302" s="210"/>
      <c r="AR302" s="210"/>
      <c r="AS302" s="210"/>
      <c r="AT302" s="210"/>
      <c r="AU302" s="210"/>
      <c r="AV302" s="63"/>
    </row>
    <row r="303" spans="1:48" ht="16.149999999999999" customHeight="1" x14ac:dyDescent="0.15">
      <c r="A303" s="118"/>
      <c r="B303" s="119"/>
      <c r="C303" s="119"/>
      <c r="D303" s="119"/>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210"/>
      <c r="AN303" s="210"/>
      <c r="AO303" s="210"/>
      <c r="AP303" s="210"/>
      <c r="AQ303" s="210"/>
      <c r="AR303" s="210"/>
      <c r="AS303" s="210"/>
      <c r="AT303" s="210"/>
      <c r="AU303" s="210"/>
      <c r="AV303" s="120"/>
    </row>
    <row r="304" spans="1:48" ht="16.149999999999999" customHeight="1" x14ac:dyDescent="0.15">
      <c r="A304" s="62"/>
      <c r="B304" s="25"/>
      <c r="C304" s="25"/>
      <c r="D304" s="192"/>
      <c r="E304" s="193"/>
      <c r="F304" s="193"/>
      <c r="G304" s="193"/>
      <c r="H304" s="193"/>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4"/>
      <c r="AV304" s="120"/>
    </row>
    <row r="305" spans="1:48" ht="16.149999999999999" customHeight="1" x14ac:dyDescent="0.15">
      <c r="A305" s="62"/>
      <c r="B305" s="25"/>
      <c r="C305" s="25"/>
      <c r="D305" s="195"/>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c r="AA305" s="196"/>
      <c r="AB305" s="196"/>
      <c r="AC305" s="196"/>
      <c r="AD305" s="196"/>
      <c r="AE305" s="196"/>
      <c r="AF305" s="196"/>
      <c r="AG305" s="196"/>
      <c r="AH305" s="196"/>
      <c r="AI305" s="196"/>
      <c r="AJ305" s="196"/>
      <c r="AK305" s="196"/>
      <c r="AL305" s="196"/>
      <c r="AM305" s="196"/>
      <c r="AN305" s="196"/>
      <c r="AO305" s="196"/>
      <c r="AP305" s="196"/>
      <c r="AQ305" s="196"/>
      <c r="AR305" s="196"/>
      <c r="AS305" s="196"/>
      <c r="AT305" s="196"/>
      <c r="AU305" s="197"/>
      <c r="AV305" s="120"/>
    </row>
    <row r="306" spans="1:48" ht="16.149999999999999" customHeight="1" x14ac:dyDescent="0.15">
      <c r="A306" s="62"/>
      <c r="B306" s="25"/>
      <c r="C306" s="25"/>
      <c r="D306" s="198"/>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c r="AD306" s="199"/>
      <c r="AE306" s="199"/>
      <c r="AF306" s="199"/>
      <c r="AG306" s="199"/>
      <c r="AH306" s="199"/>
      <c r="AI306" s="199"/>
      <c r="AJ306" s="199"/>
      <c r="AK306" s="199"/>
      <c r="AL306" s="199"/>
      <c r="AM306" s="199"/>
      <c r="AN306" s="199"/>
      <c r="AO306" s="199"/>
      <c r="AP306" s="199"/>
      <c r="AQ306" s="199"/>
      <c r="AR306" s="199"/>
      <c r="AS306" s="199"/>
      <c r="AT306" s="199"/>
      <c r="AU306" s="200"/>
      <c r="AV306" s="120"/>
    </row>
    <row r="307" spans="1:48" ht="16.149999999999999" customHeight="1" x14ac:dyDescent="0.15">
      <c r="A307" s="118"/>
      <c r="B307" s="119" t="s">
        <v>285</v>
      </c>
      <c r="C307" s="119" t="s">
        <v>285</v>
      </c>
      <c r="D307" s="119" t="s">
        <v>285</v>
      </c>
      <c r="E307" s="119" t="s">
        <v>285</v>
      </c>
      <c r="F307" s="119" t="s">
        <v>285</v>
      </c>
      <c r="G307" s="119" t="s">
        <v>285</v>
      </c>
      <c r="H307" s="119" t="s">
        <v>285</v>
      </c>
      <c r="I307" s="119" t="s">
        <v>285</v>
      </c>
      <c r="J307" s="119" t="s">
        <v>285</v>
      </c>
      <c r="K307" s="119" t="s">
        <v>285</v>
      </c>
      <c r="L307" s="119" t="s">
        <v>285</v>
      </c>
      <c r="M307" s="119" t="s">
        <v>285</v>
      </c>
      <c r="N307" s="119" t="s">
        <v>285</v>
      </c>
      <c r="O307" s="119" t="s">
        <v>285</v>
      </c>
      <c r="P307" s="119" t="s">
        <v>285</v>
      </c>
      <c r="Q307" s="119" t="s">
        <v>285</v>
      </c>
      <c r="R307" s="119" t="s">
        <v>285</v>
      </c>
      <c r="S307" s="119" t="s">
        <v>285</v>
      </c>
      <c r="T307" s="119" t="s">
        <v>285</v>
      </c>
      <c r="U307" s="119" t="s">
        <v>285</v>
      </c>
      <c r="V307" s="119" t="s">
        <v>285</v>
      </c>
      <c r="W307" s="119" t="s">
        <v>285</v>
      </c>
      <c r="X307" s="119" t="s">
        <v>285</v>
      </c>
      <c r="Y307" s="119" t="s">
        <v>285</v>
      </c>
      <c r="Z307" s="119" t="s">
        <v>285</v>
      </c>
      <c r="AA307" s="119" t="s">
        <v>285</v>
      </c>
      <c r="AB307" s="119" t="s">
        <v>285</v>
      </c>
      <c r="AC307" s="119" t="s">
        <v>285</v>
      </c>
      <c r="AD307" s="119" t="s">
        <v>285</v>
      </c>
      <c r="AE307" s="119" t="s">
        <v>285</v>
      </c>
      <c r="AF307" s="119" t="s">
        <v>285</v>
      </c>
      <c r="AG307" s="119" t="s">
        <v>285</v>
      </c>
      <c r="AH307" s="119" t="s">
        <v>285</v>
      </c>
      <c r="AI307" s="119" t="s">
        <v>285</v>
      </c>
      <c r="AJ307" s="119" t="s">
        <v>285</v>
      </c>
      <c r="AK307" s="119" t="s">
        <v>285</v>
      </c>
      <c r="AL307" s="119" t="s">
        <v>285</v>
      </c>
      <c r="AM307" s="119" t="s">
        <v>285</v>
      </c>
      <c r="AN307" s="119" t="s">
        <v>285</v>
      </c>
      <c r="AO307" s="119" t="s">
        <v>285</v>
      </c>
      <c r="AP307" s="119" t="s">
        <v>285</v>
      </c>
      <c r="AQ307" s="119" t="s">
        <v>285</v>
      </c>
      <c r="AR307" s="119" t="s">
        <v>285</v>
      </c>
      <c r="AS307" s="119" t="s">
        <v>285</v>
      </c>
      <c r="AT307" s="119" t="s">
        <v>285</v>
      </c>
      <c r="AU307" s="119" t="s">
        <v>285</v>
      </c>
      <c r="AV307" s="63"/>
    </row>
    <row r="308" spans="1:48" ht="16.149999999999999" customHeight="1" x14ac:dyDescent="0.15">
      <c r="A308" s="118"/>
      <c r="B308" s="140" t="s">
        <v>178</v>
      </c>
      <c r="C308" s="140"/>
      <c r="D308" s="122" t="s">
        <v>21</v>
      </c>
      <c r="E308" s="119"/>
      <c r="F308" s="119"/>
      <c r="G308" s="119"/>
      <c r="H308" s="119"/>
      <c r="I308" s="119"/>
      <c r="J308" s="119"/>
      <c r="K308" s="119"/>
      <c r="L308" s="119"/>
      <c r="M308" s="119"/>
      <c r="N308" s="119"/>
      <c r="O308" s="119"/>
      <c r="P308" s="119"/>
      <c r="Q308" s="123"/>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63"/>
    </row>
    <row r="309" spans="1:48" ht="16.149999999999999" customHeight="1" x14ac:dyDescent="0.15">
      <c r="A309" s="118"/>
      <c r="B309" s="119" t="s">
        <v>179</v>
      </c>
      <c r="C309" s="119"/>
      <c r="D309" s="119"/>
      <c r="E309" s="210" t="s">
        <v>324</v>
      </c>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63"/>
    </row>
    <row r="310" spans="1:48" ht="16.149999999999999" customHeight="1" x14ac:dyDescent="0.15">
      <c r="A310" s="118"/>
      <c r="B310" s="119"/>
      <c r="C310" s="119"/>
      <c r="D310" s="119"/>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120"/>
    </row>
    <row r="311" spans="1:48" ht="16.149999999999999" customHeight="1" x14ac:dyDescent="0.15">
      <c r="A311" s="118"/>
      <c r="B311" s="119"/>
      <c r="C311" s="119"/>
      <c r="D311" s="119"/>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120"/>
    </row>
    <row r="312" spans="1:48" ht="16.149999999999999" customHeight="1" x14ac:dyDescent="0.15">
      <c r="A312" s="118"/>
      <c r="B312" s="119"/>
      <c r="C312" s="119"/>
      <c r="D312" s="119"/>
      <c r="E312" s="119" t="s">
        <v>138</v>
      </c>
      <c r="F312" s="119"/>
      <c r="G312" s="119"/>
      <c r="H312" s="119"/>
      <c r="I312" s="119"/>
      <c r="J312" s="119"/>
      <c r="K312" s="119"/>
      <c r="L312" s="119"/>
      <c r="M312" s="119"/>
      <c r="N312" s="133" t="s">
        <v>226</v>
      </c>
      <c r="O312" s="131"/>
      <c r="P312" s="131"/>
      <c r="Q312" s="131"/>
      <c r="R312" s="131"/>
      <c r="S312" s="131"/>
      <c r="T312" s="131"/>
      <c r="U312" s="131"/>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20"/>
    </row>
    <row r="313" spans="1:48" ht="16.149999999999999" customHeight="1" x14ac:dyDescent="0.15">
      <c r="A313" s="118"/>
      <c r="B313" s="119"/>
      <c r="C313" s="119"/>
      <c r="D313" s="119"/>
      <c r="E313" s="119" t="s">
        <v>139</v>
      </c>
      <c r="F313" s="119"/>
      <c r="G313" s="119"/>
      <c r="H313" s="119"/>
      <c r="I313" s="119"/>
      <c r="J313" s="119"/>
      <c r="K313" s="119"/>
      <c r="L313" s="119"/>
      <c r="M313" s="119"/>
      <c r="N313" s="133" t="s">
        <v>226</v>
      </c>
      <c r="O313" s="131"/>
      <c r="P313" s="131"/>
      <c r="Q313" s="131"/>
      <c r="R313" s="131"/>
      <c r="S313" s="131"/>
      <c r="T313" s="131"/>
      <c r="U313" s="131"/>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20"/>
    </row>
    <row r="314" spans="1:48" ht="16.149999999999999" customHeight="1" x14ac:dyDescent="0.15">
      <c r="A314" s="118"/>
      <c r="B314" s="119"/>
      <c r="C314" s="119"/>
      <c r="D314" s="119"/>
      <c r="E314" s="119" t="s">
        <v>140</v>
      </c>
      <c r="F314" s="119"/>
      <c r="G314" s="119"/>
      <c r="H314" s="119"/>
      <c r="I314" s="119"/>
      <c r="J314" s="119"/>
      <c r="K314" s="119"/>
      <c r="L314" s="119"/>
      <c r="M314" s="119"/>
      <c r="N314" s="119" t="s">
        <v>118</v>
      </c>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20"/>
    </row>
    <row r="315" spans="1:48" ht="16.149999999999999" customHeight="1" x14ac:dyDescent="0.15">
      <c r="A315" s="118"/>
      <c r="B315" s="119"/>
      <c r="C315" s="119"/>
      <c r="D315" s="119"/>
      <c r="E315" s="119" t="s">
        <v>141</v>
      </c>
      <c r="F315" s="119"/>
      <c r="G315" s="119"/>
      <c r="H315" s="119"/>
      <c r="I315" s="119"/>
      <c r="J315" s="119"/>
      <c r="K315" s="119"/>
      <c r="L315" s="119"/>
      <c r="M315" s="119"/>
      <c r="N315" s="119" t="s">
        <v>118</v>
      </c>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20"/>
    </row>
    <row r="316" spans="1:48" ht="16.149999999999999" customHeight="1" x14ac:dyDescent="0.15">
      <c r="A316" s="118"/>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20"/>
    </row>
    <row r="317" spans="1:48" ht="16.149999999999999" customHeight="1" x14ac:dyDescent="0.15">
      <c r="A317" s="118"/>
      <c r="B317" s="119" t="s">
        <v>180</v>
      </c>
      <c r="C317" s="119"/>
      <c r="D317" s="119"/>
      <c r="E317" s="210" t="s">
        <v>227</v>
      </c>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c r="AU317" s="210"/>
      <c r="AV317" s="120"/>
    </row>
    <row r="318" spans="1:48" ht="16.149999999999999" customHeight="1" x14ac:dyDescent="0.15">
      <c r="A318" s="118"/>
      <c r="B318" s="119"/>
      <c r="C318" s="119"/>
      <c r="D318" s="119"/>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210"/>
      <c r="AP318" s="210"/>
      <c r="AQ318" s="210"/>
      <c r="AR318" s="210"/>
      <c r="AS318" s="210"/>
      <c r="AT318" s="210"/>
      <c r="AU318" s="210"/>
      <c r="AV318" s="63"/>
    </row>
    <row r="319" spans="1:48" ht="16.149999999999999" customHeight="1" x14ac:dyDescent="0.15">
      <c r="A319" s="62"/>
      <c r="B319" s="25"/>
      <c r="C319" s="25"/>
      <c r="D319" s="192"/>
      <c r="E319" s="193"/>
      <c r="F319" s="193"/>
      <c r="G319" s="193"/>
      <c r="H319" s="193"/>
      <c r="I319" s="193"/>
      <c r="J319" s="193"/>
      <c r="K319" s="193"/>
      <c r="L319" s="193"/>
      <c r="M319" s="193"/>
      <c r="N319" s="193"/>
      <c r="O319" s="193"/>
      <c r="P319" s="193"/>
      <c r="Q319" s="193"/>
      <c r="R319" s="193"/>
      <c r="S319" s="193"/>
      <c r="T319" s="193"/>
      <c r="U319" s="193"/>
      <c r="V319" s="193"/>
      <c r="W319" s="193"/>
      <c r="X319" s="193"/>
      <c r="Y319" s="193"/>
      <c r="Z319" s="193"/>
      <c r="AA319" s="193"/>
      <c r="AB319" s="193"/>
      <c r="AC319" s="193"/>
      <c r="AD319" s="193"/>
      <c r="AE319" s="193"/>
      <c r="AF319" s="193"/>
      <c r="AG319" s="193"/>
      <c r="AH319" s="193"/>
      <c r="AI319" s="193"/>
      <c r="AJ319" s="193"/>
      <c r="AK319" s="193"/>
      <c r="AL319" s="193"/>
      <c r="AM319" s="193"/>
      <c r="AN319" s="193"/>
      <c r="AO319" s="193"/>
      <c r="AP319" s="193"/>
      <c r="AQ319" s="193"/>
      <c r="AR319" s="193"/>
      <c r="AS319" s="193"/>
      <c r="AT319" s="193"/>
      <c r="AU319" s="194"/>
      <c r="AV319" s="63"/>
    </row>
    <row r="320" spans="1:48" ht="16.149999999999999" customHeight="1" x14ac:dyDescent="0.15">
      <c r="A320" s="62"/>
      <c r="B320" s="25"/>
      <c r="C320" s="25"/>
      <c r="D320" s="195"/>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c r="AA320" s="196"/>
      <c r="AB320" s="196"/>
      <c r="AC320" s="196"/>
      <c r="AD320" s="196"/>
      <c r="AE320" s="196"/>
      <c r="AF320" s="196"/>
      <c r="AG320" s="196"/>
      <c r="AH320" s="196"/>
      <c r="AI320" s="196"/>
      <c r="AJ320" s="196"/>
      <c r="AK320" s="196"/>
      <c r="AL320" s="196"/>
      <c r="AM320" s="196"/>
      <c r="AN320" s="196"/>
      <c r="AO320" s="196"/>
      <c r="AP320" s="196"/>
      <c r="AQ320" s="196"/>
      <c r="AR320" s="196"/>
      <c r="AS320" s="196"/>
      <c r="AT320" s="196"/>
      <c r="AU320" s="197"/>
      <c r="AV320" s="63"/>
    </row>
    <row r="321" spans="1:48" ht="16.149999999999999" customHeight="1" x14ac:dyDescent="0.15">
      <c r="A321" s="62"/>
      <c r="B321" s="25"/>
      <c r="C321" s="25"/>
      <c r="D321" s="198"/>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c r="AD321" s="199"/>
      <c r="AE321" s="199"/>
      <c r="AF321" s="199"/>
      <c r="AG321" s="199"/>
      <c r="AH321" s="199"/>
      <c r="AI321" s="199"/>
      <c r="AJ321" s="199"/>
      <c r="AK321" s="199"/>
      <c r="AL321" s="199"/>
      <c r="AM321" s="199"/>
      <c r="AN321" s="199"/>
      <c r="AO321" s="199"/>
      <c r="AP321" s="199"/>
      <c r="AQ321" s="199"/>
      <c r="AR321" s="199"/>
      <c r="AS321" s="199"/>
      <c r="AT321" s="199"/>
      <c r="AU321" s="200"/>
      <c r="AV321" s="120"/>
    </row>
    <row r="322" spans="1:48" ht="16.149999999999999" customHeight="1" x14ac:dyDescent="0.15">
      <c r="A322" s="118"/>
      <c r="B322" s="119" t="s">
        <v>285</v>
      </c>
      <c r="C322" s="119" t="s">
        <v>285</v>
      </c>
      <c r="D322" s="119" t="s">
        <v>285</v>
      </c>
      <c r="E322" s="119" t="s">
        <v>285</v>
      </c>
      <c r="F322" s="119" t="s">
        <v>285</v>
      </c>
      <c r="G322" s="119" t="s">
        <v>285</v>
      </c>
      <c r="H322" s="119" t="s">
        <v>285</v>
      </c>
      <c r="I322" s="119" t="s">
        <v>285</v>
      </c>
      <c r="J322" s="119" t="s">
        <v>285</v>
      </c>
      <c r="K322" s="119" t="s">
        <v>285</v>
      </c>
      <c r="L322" s="119" t="s">
        <v>285</v>
      </c>
      <c r="M322" s="119" t="s">
        <v>285</v>
      </c>
      <c r="N322" s="119" t="s">
        <v>285</v>
      </c>
      <c r="O322" s="119" t="s">
        <v>285</v>
      </c>
      <c r="P322" s="119" t="s">
        <v>285</v>
      </c>
      <c r="Q322" s="119" t="s">
        <v>285</v>
      </c>
      <c r="R322" s="119" t="s">
        <v>285</v>
      </c>
      <c r="S322" s="119" t="s">
        <v>285</v>
      </c>
      <c r="T322" s="119" t="s">
        <v>285</v>
      </c>
      <c r="U322" s="119" t="s">
        <v>285</v>
      </c>
      <c r="V322" s="119" t="s">
        <v>285</v>
      </c>
      <c r="W322" s="119" t="s">
        <v>285</v>
      </c>
      <c r="X322" s="119" t="s">
        <v>285</v>
      </c>
      <c r="Y322" s="119" t="s">
        <v>285</v>
      </c>
      <c r="Z322" s="119" t="s">
        <v>285</v>
      </c>
      <c r="AA322" s="119" t="s">
        <v>285</v>
      </c>
      <c r="AB322" s="119" t="s">
        <v>285</v>
      </c>
      <c r="AC322" s="119" t="s">
        <v>285</v>
      </c>
      <c r="AD322" s="119" t="s">
        <v>285</v>
      </c>
      <c r="AE322" s="119" t="s">
        <v>285</v>
      </c>
      <c r="AF322" s="119" t="s">
        <v>285</v>
      </c>
      <c r="AG322" s="119" t="s">
        <v>285</v>
      </c>
      <c r="AH322" s="119" t="s">
        <v>285</v>
      </c>
      <c r="AI322" s="119" t="s">
        <v>285</v>
      </c>
      <c r="AJ322" s="119" t="s">
        <v>285</v>
      </c>
      <c r="AK322" s="119" t="s">
        <v>285</v>
      </c>
      <c r="AL322" s="119" t="s">
        <v>285</v>
      </c>
      <c r="AM322" s="119" t="s">
        <v>285</v>
      </c>
      <c r="AN322" s="119" t="s">
        <v>285</v>
      </c>
      <c r="AO322" s="119" t="s">
        <v>285</v>
      </c>
      <c r="AP322" s="119" t="s">
        <v>285</v>
      </c>
      <c r="AQ322" s="119" t="s">
        <v>285</v>
      </c>
      <c r="AR322" s="119" t="s">
        <v>285</v>
      </c>
      <c r="AS322" s="119" t="s">
        <v>285</v>
      </c>
      <c r="AT322" s="119" t="s">
        <v>285</v>
      </c>
      <c r="AU322" s="119" t="s">
        <v>285</v>
      </c>
      <c r="AV322" s="120"/>
    </row>
    <row r="323" spans="1:48" ht="16.149999999999999" customHeight="1" x14ac:dyDescent="0.15">
      <c r="A323" s="118"/>
      <c r="B323" s="141" t="s">
        <v>181</v>
      </c>
      <c r="C323" s="142" t="s">
        <v>182</v>
      </c>
      <c r="D323" s="122"/>
      <c r="E323" s="119"/>
      <c r="F323" s="119"/>
      <c r="G323" s="119"/>
      <c r="H323" s="119"/>
      <c r="I323" s="119"/>
      <c r="J323" s="119"/>
      <c r="K323" s="119"/>
      <c r="L323" s="119"/>
      <c r="M323" s="119"/>
      <c r="N323" s="119"/>
      <c r="O323" s="119"/>
      <c r="P323" s="119"/>
      <c r="Q323" s="123"/>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0"/>
    </row>
    <row r="324" spans="1:48" ht="16.149999999999999" customHeight="1" x14ac:dyDescent="0.15">
      <c r="A324" s="118"/>
      <c r="B324" s="122" t="s">
        <v>24</v>
      </c>
      <c r="C324" s="122"/>
      <c r="D324" s="122" t="s">
        <v>183</v>
      </c>
      <c r="E324" s="119"/>
      <c r="F324" s="119"/>
      <c r="G324" s="119"/>
      <c r="H324" s="119"/>
      <c r="I324" s="119"/>
      <c r="J324" s="119"/>
      <c r="K324" s="119"/>
      <c r="L324" s="119"/>
      <c r="M324" s="119"/>
      <c r="N324" s="119"/>
      <c r="O324" s="119"/>
      <c r="P324" s="119"/>
      <c r="Q324" s="123"/>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0"/>
    </row>
    <row r="325" spans="1:48" ht="16.149999999999999" customHeight="1" x14ac:dyDescent="0.15">
      <c r="A325" s="118"/>
      <c r="B325" s="119" t="s">
        <v>184</v>
      </c>
      <c r="C325" s="119"/>
      <c r="D325" s="119"/>
      <c r="E325" s="119" t="s">
        <v>185</v>
      </c>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63"/>
    </row>
    <row r="326" spans="1:48" ht="16.149999999999999" customHeight="1" x14ac:dyDescent="0.15">
      <c r="A326" s="118"/>
      <c r="B326" s="119"/>
      <c r="C326" s="119"/>
      <c r="D326" s="119"/>
      <c r="E326" s="119" t="s">
        <v>138</v>
      </c>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63"/>
    </row>
    <row r="327" spans="1:48" ht="16.149999999999999" customHeight="1" x14ac:dyDescent="0.15">
      <c r="A327" s="118"/>
      <c r="B327" s="119"/>
      <c r="C327" s="119"/>
      <c r="D327" s="119"/>
      <c r="E327" s="119" t="s">
        <v>139</v>
      </c>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63"/>
    </row>
    <row r="328" spans="1:48" ht="16.149999999999999" customHeight="1" x14ac:dyDescent="0.15">
      <c r="A328" s="118"/>
      <c r="B328" s="119"/>
      <c r="C328" s="119"/>
      <c r="D328" s="119"/>
      <c r="E328" s="119" t="s">
        <v>140</v>
      </c>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20"/>
    </row>
    <row r="329" spans="1:48" ht="16.149999999999999" customHeight="1" x14ac:dyDescent="0.15">
      <c r="A329" s="118"/>
      <c r="B329" s="119"/>
      <c r="C329" s="119"/>
      <c r="D329" s="119"/>
      <c r="E329" s="119" t="s">
        <v>141</v>
      </c>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20"/>
    </row>
    <row r="330" spans="1:48" ht="16.149999999999999" customHeight="1" x14ac:dyDescent="0.15">
      <c r="A330" s="118"/>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20"/>
    </row>
    <row r="331" spans="1:48" ht="16.149999999999999" customHeight="1" x14ac:dyDescent="0.15">
      <c r="A331" s="118"/>
      <c r="B331" s="119" t="s">
        <v>187</v>
      </c>
      <c r="C331" s="119"/>
      <c r="D331" s="119"/>
      <c r="E331" s="210" t="s">
        <v>186</v>
      </c>
      <c r="F331" s="210"/>
      <c r="G331" s="210"/>
      <c r="H331" s="210"/>
      <c r="I331" s="210"/>
      <c r="J331" s="210"/>
      <c r="K331" s="210"/>
      <c r="L331" s="210"/>
      <c r="M331" s="210"/>
      <c r="N331" s="210"/>
      <c r="O331" s="210"/>
      <c r="P331" s="210"/>
      <c r="Q331" s="210"/>
      <c r="R331" s="210"/>
      <c r="S331" s="210"/>
      <c r="T331" s="210"/>
      <c r="U331" s="210"/>
      <c r="V331" s="210"/>
      <c r="W331" s="210"/>
      <c r="X331" s="210"/>
      <c r="Y331" s="210"/>
      <c r="Z331" s="210"/>
      <c r="AA331" s="210"/>
      <c r="AB331" s="210"/>
      <c r="AC331" s="210"/>
      <c r="AD331" s="210"/>
      <c r="AE331" s="210"/>
      <c r="AF331" s="210"/>
      <c r="AG331" s="210"/>
      <c r="AH331" s="210"/>
      <c r="AI331" s="210"/>
      <c r="AJ331" s="210"/>
      <c r="AK331" s="210"/>
      <c r="AL331" s="210"/>
      <c r="AM331" s="210"/>
      <c r="AN331" s="210"/>
      <c r="AO331" s="210"/>
      <c r="AP331" s="210"/>
      <c r="AQ331" s="210"/>
      <c r="AR331" s="210"/>
      <c r="AS331" s="210"/>
      <c r="AT331" s="210"/>
      <c r="AU331" s="210"/>
      <c r="AV331" s="120"/>
    </row>
    <row r="332" spans="1:48" ht="16.149999999999999" customHeight="1" x14ac:dyDescent="0.15">
      <c r="A332" s="118"/>
      <c r="B332" s="119"/>
      <c r="C332" s="119"/>
      <c r="D332" s="119"/>
      <c r="E332" s="210"/>
      <c r="F332" s="210"/>
      <c r="G332" s="210"/>
      <c r="H332" s="210"/>
      <c r="I332" s="210"/>
      <c r="J332" s="210"/>
      <c r="K332" s="210"/>
      <c r="L332" s="210"/>
      <c r="M332" s="210"/>
      <c r="N332" s="210"/>
      <c r="O332" s="210"/>
      <c r="P332" s="210"/>
      <c r="Q332" s="210"/>
      <c r="R332" s="210"/>
      <c r="S332" s="210"/>
      <c r="T332" s="210"/>
      <c r="U332" s="210"/>
      <c r="V332" s="210"/>
      <c r="W332" s="210"/>
      <c r="X332" s="210"/>
      <c r="Y332" s="210"/>
      <c r="Z332" s="210"/>
      <c r="AA332" s="210"/>
      <c r="AB332" s="210"/>
      <c r="AC332" s="210"/>
      <c r="AD332" s="210"/>
      <c r="AE332" s="210"/>
      <c r="AF332" s="210"/>
      <c r="AG332" s="210"/>
      <c r="AH332" s="210"/>
      <c r="AI332" s="210"/>
      <c r="AJ332" s="210"/>
      <c r="AK332" s="210"/>
      <c r="AL332" s="210"/>
      <c r="AM332" s="210"/>
      <c r="AN332" s="210"/>
      <c r="AO332" s="210"/>
      <c r="AP332" s="210"/>
      <c r="AQ332" s="210"/>
      <c r="AR332" s="210"/>
      <c r="AS332" s="210"/>
      <c r="AT332" s="210"/>
      <c r="AU332" s="210"/>
      <c r="AV332" s="120"/>
    </row>
    <row r="333" spans="1:48" ht="16.149999999999999" customHeight="1" x14ac:dyDescent="0.15">
      <c r="A333" s="118"/>
      <c r="B333" s="119"/>
      <c r="C333" s="119"/>
      <c r="D333" s="119"/>
      <c r="E333" s="119" t="s">
        <v>138</v>
      </c>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20"/>
    </row>
    <row r="334" spans="1:48" ht="16.149999999999999" customHeight="1" x14ac:dyDescent="0.15">
      <c r="A334" s="118"/>
      <c r="B334" s="119"/>
      <c r="C334" s="119"/>
      <c r="D334" s="119"/>
      <c r="E334" s="119" t="s">
        <v>139</v>
      </c>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20"/>
    </row>
    <row r="335" spans="1:48" ht="16.149999999999999" customHeight="1" x14ac:dyDescent="0.15">
      <c r="A335" s="118"/>
      <c r="B335" s="119"/>
      <c r="C335" s="119"/>
      <c r="D335" s="119"/>
      <c r="E335" s="119" t="s">
        <v>140</v>
      </c>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20"/>
    </row>
    <row r="336" spans="1:48" ht="16.149999999999999" customHeight="1" x14ac:dyDescent="0.15">
      <c r="A336" s="118"/>
      <c r="B336" s="119"/>
      <c r="C336" s="119"/>
      <c r="D336" s="119"/>
      <c r="E336" s="119" t="s">
        <v>141</v>
      </c>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20"/>
    </row>
    <row r="337" spans="1:48" ht="16.149999999999999" customHeight="1" x14ac:dyDescent="0.15">
      <c r="A337" s="118"/>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20"/>
    </row>
    <row r="338" spans="1:48" ht="16.149999999999999" customHeight="1" x14ac:dyDescent="0.15">
      <c r="A338" s="118"/>
      <c r="B338" s="119" t="s">
        <v>188</v>
      </c>
      <c r="C338" s="119"/>
      <c r="D338" s="119"/>
      <c r="E338" s="119" t="s">
        <v>189</v>
      </c>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63"/>
    </row>
    <row r="339" spans="1:48" ht="16.149999999999999" customHeight="1" x14ac:dyDescent="0.15">
      <c r="A339" s="62"/>
      <c r="B339" s="25"/>
      <c r="C339" s="25"/>
      <c r="D339" s="192"/>
      <c r="E339" s="193"/>
      <c r="F339" s="193"/>
      <c r="G339" s="193"/>
      <c r="H339" s="193"/>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c r="AR339" s="193"/>
      <c r="AS339" s="193"/>
      <c r="AT339" s="193"/>
      <c r="AU339" s="194"/>
      <c r="AV339" s="63"/>
    </row>
    <row r="340" spans="1:48" ht="16.149999999999999" customHeight="1" x14ac:dyDescent="0.15">
      <c r="A340" s="62"/>
      <c r="B340" s="25"/>
      <c r="C340" s="25"/>
      <c r="D340" s="195"/>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c r="AA340" s="196"/>
      <c r="AB340" s="196"/>
      <c r="AC340" s="196"/>
      <c r="AD340" s="196"/>
      <c r="AE340" s="196"/>
      <c r="AF340" s="196"/>
      <c r="AG340" s="196"/>
      <c r="AH340" s="196"/>
      <c r="AI340" s="196"/>
      <c r="AJ340" s="196"/>
      <c r="AK340" s="196"/>
      <c r="AL340" s="196"/>
      <c r="AM340" s="196"/>
      <c r="AN340" s="196"/>
      <c r="AO340" s="196"/>
      <c r="AP340" s="196"/>
      <c r="AQ340" s="196"/>
      <c r="AR340" s="196"/>
      <c r="AS340" s="196"/>
      <c r="AT340" s="196"/>
      <c r="AU340" s="197"/>
      <c r="AV340" s="63"/>
    </row>
    <row r="341" spans="1:48" ht="16.149999999999999" customHeight="1" x14ac:dyDescent="0.15">
      <c r="A341" s="62"/>
      <c r="B341" s="25"/>
      <c r="C341" s="25"/>
      <c r="D341" s="198"/>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c r="AD341" s="199"/>
      <c r="AE341" s="199"/>
      <c r="AF341" s="199"/>
      <c r="AG341" s="199"/>
      <c r="AH341" s="199"/>
      <c r="AI341" s="199"/>
      <c r="AJ341" s="199"/>
      <c r="AK341" s="199"/>
      <c r="AL341" s="199"/>
      <c r="AM341" s="199"/>
      <c r="AN341" s="199"/>
      <c r="AO341" s="199"/>
      <c r="AP341" s="199"/>
      <c r="AQ341" s="199"/>
      <c r="AR341" s="199"/>
      <c r="AS341" s="199"/>
      <c r="AT341" s="199"/>
      <c r="AU341" s="200"/>
      <c r="AV341" s="120"/>
    </row>
    <row r="342" spans="1:48" ht="16.149999999999999" customHeight="1" x14ac:dyDescent="0.15">
      <c r="A342" s="118"/>
      <c r="B342" s="119" t="s">
        <v>285</v>
      </c>
      <c r="C342" s="119" t="s">
        <v>285</v>
      </c>
      <c r="D342" s="119" t="s">
        <v>285</v>
      </c>
      <c r="E342" s="119" t="s">
        <v>285</v>
      </c>
      <c r="F342" s="119" t="s">
        <v>285</v>
      </c>
      <c r="G342" s="119" t="s">
        <v>285</v>
      </c>
      <c r="H342" s="119" t="s">
        <v>285</v>
      </c>
      <c r="I342" s="119" t="s">
        <v>285</v>
      </c>
      <c r="J342" s="119" t="s">
        <v>285</v>
      </c>
      <c r="K342" s="119" t="s">
        <v>285</v>
      </c>
      <c r="L342" s="119" t="s">
        <v>285</v>
      </c>
      <c r="M342" s="119" t="s">
        <v>285</v>
      </c>
      <c r="N342" s="119" t="s">
        <v>285</v>
      </c>
      <c r="O342" s="119" t="s">
        <v>285</v>
      </c>
      <c r="P342" s="119" t="s">
        <v>285</v>
      </c>
      <c r="Q342" s="119" t="s">
        <v>285</v>
      </c>
      <c r="R342" s="119" t="s">
        <v>285</v>
      </c>
      <c r="S342" s="119" t="s">
        <v>285</v>
      </c>
      <c r="T342" s="119" t="s">
        <v>285</v>
      </c>
      <c r="U342" s="119" t="s">
        <v>285</v>
      </c>
      <c r="V342" s="119" t="s">
        <v>285</v>
      </c>
      <c r="W342" s="119" t="s">
        <v>285</v>
      </c>
      <c r="X342" s="119" t="s">
        <v>285</v>
      </c>
      <c r="Y342" s="119" t="s">
        <v>285</v>
      </c>
      <c r="Z342" s="119" t="s">
        <v>285</v>
      </c>
      <c r="AA342" s="119" t="s">
        <v>285</v>
      </c>
      <c r="AB342" s="119" t="s">
        <v>285</v>
      </c>
      <c r="AC342" s="119" t="s">
        <v>285</v>
      </c>
      <c r="AD342" s="119" t="s">
        <v>285</v>
      </c>
      <c r="AE342" s="119" t="s">
        <v>285</v>
      </c>
      <c r="AF342" s="119" t="s">
        <v>285</v>
      </c>
      <c r="AG342" s="119" t="s">
        <v>285</v>
      </c>
      <c r="AH342" s="119" t="s">
        <v>285</v>
      </c>
      <c r="AI342" s="119" t="s">
        <v>285</v>
      </c>
      <c r="AJ342" s="119" t="s">
        <v>285</v>
      </c>
      <c r="AK342" s="119" t="s">
        <v>285</v>
      </c>
      <c r="AL342" s="119" t="s">
        <v>285</v>
      </c>
      <c r="AM342" s="119" t="s">
        <v>285</v>
      </c>
      <c r="AN342" s="119" t="s">
        <v>285</v>
      </c>
      <c r="AO342" s="119" t="s">
        <v>285</v>
      </c>
      <c r="AP342" s="119" t="s">
        <v>285</v>
      </c>
      <c r="AQ342" s="119" t="s">
        <v>285</v>
      </c>
      <c r="AR342" s="119" t="s">
        <v>285</v>
      </c>
      <c r="AS342" s="119" t="s">
        <v>285</v>
      </c>
      <c r="AT342" s="119" t="s">
        <v>285</v>
      </c>
      <c r="AU342" s="119" t="s">
        <v>285</v>
      </c>
      <c r="AV342" s="120"/>
    </row>
    <row r="343" spans="1:48" ht="16.149999999999999" customHeight="1" x14ac:dyDescent="0.15">
      <c r="A343" s="118"/>
      <c r="B343" s="122" t="s">
        <v>190</v>
      </c>
      <c r="C343" s="122"/>
      <c r="D343" s="122" t="s">
        <v>191</v>
      </c>
      <c r="E343" s="119"/>
      <c r="F343" s="119"/>
      <c r="G343" s="119"/>
      <c r="H343" s="119"/>
      <c r="I343" s="119"/>
      <c r="J343" s="119"/>
      <c r="K343" s="119"/>
      <c r="L343" s="119"/>
      <c r="M343" s="119"/>
      <c r="N343" s="119"/>
      <c r="O343" s="119"/>
      <c r="P343" s="119"/>
      <c r="Q343" s="123"/>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0"/>
    </row>
    <row r="344" spans="1:48" ht="16.149999999999999" customHeight="1" x14ac:dyDescent="0.15">
      <c r="A344" s="118"/>
      <c r="B344" s="119" t="s">
        <v>192</v>
      </c>
      <c r="C344" s="119"/>
      <c r="D344" s="119"/>
      <c r="E344" s="119" t="s">
        <v>193</v>
      </c>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20"/>
    </row>
    <row r="345" spans="1:48" ht="16.149999999999999" customHeight="1" x14ac:dyDescent="0.15">
      <c r="A345" s="118"/>
      <c r="B345" s="119"/>
      <c r="C345" s="119"/>
      <c r="D345" s="119"/>
      <c r="E345" s="119" t="s">
        <v>138</v>
      </c>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63"/>
    </row>
    <row r="346" spans="1:48" ht="16.149999999999999" customHeight="1" x14ac:dyDescent="0.15">
      <c r="A346" s="118"/>
      <c r="B346" s="119"/>
      <c r="C346" s="119"/>
      <c r="D346" s="119"/>
      <c r="E346" s="119" t="s">
        <v>139</v>
      </c>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63"/>
    </row>
    <row r="347" spans="1:48" ht="16.149999999999999" customHeight="1" x14ac:dyDescent="0.15">
      <c r="A347" s="118"/>
      <c r="B347" s="119"/>
      <c r="C347" s="119"/>
      <c r="D347" s="119"/>
      <c r="E347" s="119" t="s">
        <v>140</v>
      </c>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63"/>
    </row>
    <row r="348" spans="1:48" ht="16.149999999999999" customHeight="1" x14ac:dyDescent="0.15">
      <c r="A348" s="118"/>
      <c r="B348" s="119"/>
      <c r="C348" s="119"/>
      <c r="D348" s="119"/>
      <c r="E348" s="119" t="s">
        <v>141</v>
      </c>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20"/>
    </row>
    <row r="349" spans="1:48" ht="16.149999999999999" customHeight="1" x14ac:dyDescent="0.15">
      <c r="A349" s="118"/>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20"/>
    </row>
    <row r="350" spans="1:48" ht="16.149999999999999" customHeight="1" x14ac:dyDescent="0.15">
      <c r="A350" s="118"/>
      <c r="B350" s="119" t="s">
        <v>194</v>
      </c>
      <c r="C350" s="119"/>
      <c r="D350" s="119"/>
      <c r="E350" s="119" t="s">
        <v>195</v>
      </c>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20"/>
    </row>
    <row r="351" spans="1:48" ht="16.149999999999999" customHeight="1" x14ac:dyDescent="0.15">
      <c r="A351" s="118"/>
      <c r="B351" s="119"/>
      <c r="C351" s="119"/>
      <c r="D351" s="119"/>
      <c r="E351" s="119" t="s">
        <v>138</v>
      </c>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20"/>
    </row>
    <row r="352" spans="1:48" ht="16.149999999999999" customHeight="1" x14ac:dyDescent="0.15">
      <c r="A352" s="118"/>
      <c r="B352" s="119"/>
      <c r="C352" s="119"/>
      <c r="D352" s="119"/>
      <c r="E352" s="119" t="s">
        <v>139</v>
      </c>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20"/>
    </row>
    <row r="353" spans="1:48" ht="16.149999999999999" customHeight="1" x14ac:dyDescent="0.15">
      <c r="A353" s="118"/>
      <c r="B353" s="119"/>
      <c r="C353" s="119"/>
      <c r="D353" s="119"/>
      <c r="E353" s="119" t="s">
        <v>140</v>
      </c>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20"/>
    </row>
    <row r="354" spans="1:48" ht="16.149999999999999" customHeight="1" x14ac:dyDescent="0.15">
      <c r="A354" s="118"/>
      <c r="B354" s="119"/>
      <c r="C354" s="119"/>
      <c r="D354" s="119"/>
      <c r="E354" s="119" t="s">
        <v>141</v>
      </c>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20"/>
    </row>
    <row r="355" spans="1:48" ht="16.149999999999999" customHeight="1" x14ac:dyDescent="0.15">
      <c r="A355" s="118"/>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20"/>
    </row>
    <row r="356" spans="1:48" ht="16.149999999999999" customHeight="1" x14ac:dyDescent="0.15">
      <c r="A356" s="118"/>
      <c r="B356" s="119" t="s">
        <v>196</v>
      </c>
      <c r="C356" s="119"/>
      <c r="D356" s="119"/>
      <c r="E356" s="119" t="s">
        <v>197</v>
      </c>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20"/>
    </row>
    <row r="357" spans="1:48" ht="16.149999999999999" customHeight="1" x14ac:dyDescent="0.15">
      <c r="A357" s="62"/>
      <c r="B357" s="25"/>
      <c r="C357" s="25"/>
      <c r="D357" s="192"/>
      <c r="E357" s="193"/>
      <c r="F357" s="193"/>
      <c r="G357" s="193"/>
      <c r="H357" s="193"/>
      <c r="I357" s="193"/>
      <c r="J357" s="193"/>
      <c r="K357" s="193"/>
      <c r="L357" s="193"/>
      <c r="M357" s="193"/>
      <c r="N357" s="193"/>
      <c r="O357" s="193"/>
      <c r="P357" s="193"/>
      <c r="Q357" s="193"/>
      <c r="R357" s="193"/>
      <c r="S357" s="193"/>
      <c r="T357" s="193"/>
      <c r="U357" s="193"/>
      <c r="V357" s="193"/>
      <c r="W357" s="193"/>
      <c r="X357" s="193"/>
      <c r="Y357" s="193"/>
      <c r="Z357" s="193"/>
      <c r="AA357" s="193"/>
      <c r="AB357" s="193"/>
      <c r="AC357" s="193"/>
      <c r="AD357" s="193"/>
      <c r="AE357" s="193"/>
      <c r="AF357" s="193"/>
      <c r="AG357" s="193"/>
      <c r="AH357" s="193"/>
      <c r="AI357" s="193"/>
      <c r="AJ357" s="193"/>
      <c r="AK357" s="193"/>
      <c r="AL357" s="193"/>
      <c r="AM357" s="193"/>
      <c r="AN357" s="193"/>
      <c r="AO357" s="193"/>
      <c r="AP357" s="193"/>
      <c r="AQ357" s="193"/>
      <c r="AR357" s="193"/>
      <c r="AS357" s="193"/>
      <c r="AT357" s="193"/>
      <c r="AU357" s="194"/>
      <c r="AV357" s="120"/>
    </row>
    <row r="358" spans="1:48" ht="16.149999999999999" customHeight="1" x14ac:dyDescent="0.15">
      <c r="A358" s="62"/>
      <c r="B358" s="25"/>
      <c r="C358" s="25"/>
      <c r="D358" s="195"/>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c r="AA358" s="196"/>
      <c r="AB358" s="196"/>
      <c r="AC358" s="196"/>
      <c r="AD358" s="196"/>
      <c r="AE358" s="196"/>
      <c r="AF358" s="196"/>
      <c r="AG358" s="196"/>
      <c r="AH358" s="196"/>
      <c r="AI358" s="196"/>
      <c r="AJ358" s="196"/>
      <c r="AK358" s="196"/>
      <c r="AL358" s="196"/>
      <c r="AM358" s="196"/>
      <c r="AN358" s="196"/>
      <c r="AO358" s="196"/>
      <c r="AP358" s="196"/>
      <c r="AQ358" s="196"/>
      <c r="AR358" s="196"/>
      <c r="AS358" s="196"/>
      <c r="AT358" s="196"/>
      <c r="AU358" s="197"/>
      <c r="AV358" s="120"/>
    </row>
    <row r="359" spans="1:48" ht="16.149999999999999" customHeight="1" x14ac:dyDescent="0.15">
      <c r="A359" s="62"/>
      <c r="B359" s="25"/>
      <c r="C359" s="25"/>
      <c r="D359" s="198"/>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c r="AL359" s="199"/>
      <c r="AM359" s="199"/>
      <c r="AN359" s="199"/>
      <c r="AO359" s="199"/>
      <c r="AP359" s="199"/>
      <c r="AQ359" s="199"/>
      <c r="AR359" s="199"/>
      <c r="AS359" s="199"/>
      <c r="AT359" s="199"/>
      <c r="AU359" s="200"/>
      <c r="AV359" s="63"/>
    </row>
    <row r="360" spans="1:48" ht="16.149999999999999" customHeight="1" x14ac:dyDescent="0.15">
      <c r="A360" s="62"/>
      <c r="B360" s="25" t="s">
        <v>285</v>
      </c>
      <c r="C360" s="25" t="s">
        <v>285</v>
      </c>
      <c r="D360" s="25" t="s">
        <v>285</v>
      </c>
      <c r="E360" s="25" t="s">
        <v>285</v>
      </c>
      <c r="F360" s="25" t="s">
        <v>285</v>
      </c>
      <c r="G360" s="25" t="s">
        <v>285</v>
      </c>
      <c r="H360" s="25" t="s">
        <v>285</v>
      </c>
      <c r="I360" s="25" t="s">
        <v>285</v>
      </c>
      <c r="J360" s="25" t="s">
        <v>285</v>
      </c>
      <c r="K360" s="25" t="s">
        <v>285</v>
      </c>
      <c r="L360" s="25" t="s">
        <v>285</v>
      </c>
      <c r="M360" s="25" t="s">
        <v>285</v>
      </c>
      <c r="N360" s="25" t="s">
        <v>285</v>
      </c>
      <c r="O360" s="25" t="s">
        <v>285</v>
      </c>
      <c r="P360" s="25" t="s">
        <v>285</v>
      </c>
      <c r="Q360" s="25" t="s">
        <v>285</v>
      </c>
      <c r="R360" s="25" t="s">
        <v>285</v>
      </c>
      <c r="S360" s="25" t="s">
        <v>285</v>
      </c>
      <c r="T360" s="25" t="s">
        <v>285</v>
      </c>
      <c r="U360" s="25" t="s">
        <v>285</v>
      </c>
      <c r="V360" s="25" t="s">
        <v>285</v>
      </c>
      <c r="W360" s="25" t="s">
        <v>285</v>
      </c>
      <c r="X360" s="25" t="s">
        <v>285</v>
      </c>
      <c r="Y360" s="25" t="s">
        <v>285</v>
      </c>
      <c r="Z360" s="25" t="s">
        <v>285</v>
      </c>
      <c r="AA360" s="25" t="s">
        <v>285</v>
      </c>
      <c r="AB360" s="25" t="s">
        <v>285</v>
      </c>
      <c r="AC360" s="25" t="s">
        <v>285</v>
      </c>
      <c r="AD360" s="25" t="s">
        <v>285</v>
      </c>
      <c r="AE360" s="25" t="s">
        <v>285</v>
      </c>
      <c r="AF360" s="25" t="s">
        <v>285</v>
      </c>
      <c r="AG360" s="25" t="s">
        <v>285</v>
      </c>
      <c r="AH360" s="25" t="s">
        <v>285</v>
      </c>
      <c r="AI360" s="25" t="s">
        <v>285</v>
      </c>
      <c r="AJ360" s="25" t="s">
        <v>285</v>
      </c>
      <c r="AK360" s="25" t="s">
        <v>285</v>
      </c>
      <c r="AL360" s="25" t="s">
        <v>285</v>
      </c>
      <c r="AM360" s="25" t="s">
        <v>285</v>
      </c>
      <c r="AN360" s="25" t="s">
        <v>285</v>
      </c>
      <c r="AO360" s="25" t="s">
        <v>285</v>
      </c>
      <c r="AP360" s="25" t="s">
        <v>285</v>
      </c>
      <c r="AQ360" s="25" t="s">
        <v>285</v>
      </c>
      <c r="AR360" s="25" t="s">
        <v>285</v>
      </c>
      <c r="AS360" s="25" t="s">
        <v>285</v>
      </c>
      <c r="AT360" s="25" t="s">
        <v>285</v>
      </c>
      <c r="AU360" s="25" t="s">
        <v>285</v>
      </c>
      <c r="AV360" s="63"/>
    </row>
    <row r="361" spans="1:48" ht="16.149999999999999" customHeight="1" x14ac:dyDescent="0.15">
      <c r="A361" s="62"/>
      <c r="B361" s="65" t="s">
        <v>28</v>
      </c>
      <c r="C361" s="65" t="s">
        <v>2</v>
      </c>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63"/>
    </row>
    <row r="362" spans="1:48" ht="16.149999999999999" customHeight="1" x14ac:dyDescent="0.15">
      <c r="A362" s="153"/>
      <c r="B362" s="67" t="s">
        <v>198</v>
      </c>
      <c r="C362" s="154"/>
      <c r="D362" s="67" t="s">
        <v>350</v>
      </c>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20"/>
    </row>
    <row r="363" spans="1:48" ht="16.149999999999999" customHeight="1" x14ac:dyDescent="0.15">
      <c r="A363" s="153"/>
      <c r="B363" s="153" t="s">
        <v>351</v>
      </c>
      <c r="C363" s="153"/>
      <c r="D363" s="153"/>
      <c r="E363" s="153" t="s">
        <v>352</v>
      </c>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20"/>
    </row>
    <row r="364" spans="1:48" ht="16.149999999999999" customHeight="1" x14ac:dyDescent="0.15">
      <c r="A364" s="153"/>
      <c r="B364" s="153"/>
      <c r="C364" s="153"/>
      <c r="D364" s="119"/>
      <c r="E364" s="119" t="s">
        <v>353</v>
      </c>
      <c r="F364" s="153"/>
      <c r="G364" s="153"/>
      <c r="H364" s="153"/>
      <c r="I364" s="153"/>
      <c r="J364" s="156" t="s">
        <v>354</v>
      </c>
      <c r="K364" s="156"/>
      <c r="L364" s="156"/>
      <c r="M364" s="156"/>
      <c r="N364" s="156"/>
      <c r="O364" s="156"/>
      <c r="P364" s="156"/>
      <c r="Q364" s="156"/>
      <c r="R364" s="156"/>
      <c r="S364" s="153"/>
      <c r="T364" s="153"/>
      <c r="U364" s="153"/>
      <c r="V364" s="153"/>
      <c r="W364" s="153"/>
      <c r="X364" s="153"/>
      <c r="Y364" s="153"/>
      <c r="Z364" s="153"/>
      <c r="AA364" s="153"/>
      <c r="AB364" s="153"/>
      <c r="AC364" s="153"/>
      <c r="AD364" s="153"/>
      <c r="AE364" s="153"/>
      <c r="AF364" s="153"/>
      <c r="AG364" s="153"/>
      <c r="AH364" s="153"/>
      <c r="AI364" s="153"/>
      <c r="AJ364" s="153"/>
      <c r="AK364" s="153"/>
      <c r="AL364" s="153"/>
      <c r="AM364" s="153"/>
      <c r="AN364" s="153"/>
      <c r="AO364" s="153"/>
      <c r="AP364" s="153"/>
      <c r="AQ364" s="153"/>
      <c r="AR364" s="153"/>
      <c r="AS364" s="153"/>
      <c r="AT364" s="153"/>
      <c r="AU364" s="153"/>
      <c r="AV364" s="63"/>
    </row>
    <row r="365" spans="1:48" ht="16.149999999999999" customHeight="1" x14ac:dyDescent="0.15">
      <c r="A365" s="153"/>
      <c r="B365" s="153"/>
      <c r="C365" s="153"/>
      <c r="D365" s="119"/>
      <c r="E365" s="119" t="s">
        <v>355</v>
      </c>
      <c r="F365" s="153"/>
      <c r="G365" s="153"/>
      <c r="H365" s="153"/>
      <c r="I365" s="153"/>
      <c r="J365" s="25" t="s">
        <v>356</v>
      </c>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c r="AG365" s="153"/>
      <c r="AH365" s="153"/>
      <c r="AI365" s="153"/>
      <c r="AJ365" s="153"/>
      <c r="AK365" s="153"/>
      <c r="AL365" s="153"/>
      <c r="AM365" s="153"/>
      <c r="AN365" s="153"/>
      <c r="AO365" s="153"/>
      <c r="AP365" s="153"/>
      <c r="AQ365" s="153"/>
      <c r="AR365" s="153"/>
      <c r="AS365" s="153"/>
      <c r="AT365" s="153"/>
      <c r="AU365" s="153"/>
      <c r="AV365" s="63"/>
    </row>
    <row r="366" spans="1:48" ht="16.149999999999999" customHeight="1" x14ac:dyDescent="0.15">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c r="AG366" s="153"/>
      <c r="AH366" s="153"/>
      <c r="AI366" s="153"/>
      <c r="AJ366" s="153"/>
      <c r="AK366" s="153"/>
      <c r="AL366" s="153"/>
      <c r="AM366" s="153"/>
      <c r="AN366" s="153"/>
      <c r="AO366" s="153"/>
      <c r="AP366" s="153"/>
      <c r="AQ366" s="153"/>
      <c r="AR366" s="153"/>
      <c r="AS366" s="153"/>
      <c r="AT366" s="153"/>
      <c r="AU366" s="153"/>
      <c r="AV366" s="63"/>
    </row>
    <row r="367" spans="1:48" ht="16.149999999999999" customHeight="1" x14ac:dyDescent="0.15">
      <c r="A367" s="153"/>
      <c r="B367" s="153" t="s">
        <v>357</v>
      </c>
      <c r="C367" s="153"/>
      <c r="D367" s="153"/>
      <c r="E367" s="153" t="s">
        <v>358</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63"/>
    </row>
    <row r="368" spans="1:48" ht="16.149999999999999" customHeight="1" x14ac:dyDescent="0.15">
      <c r="A368" s="153"/>
      <c r="B368" s="153"/>
      <c r="C368" s="153"/>
      <c r="D368" s="153"/>
      <c r="E368" s="153" t="s">
        <v>339</v>
      </c>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63"/>
    </row>
    <row r="369" spans="1:48" ht="16.149999999999999" customHeight="1" x14ac:dyDescent="0.15">
      <c r="A369" s="153"/>
      <c r="B369" s="153"/>
      <c r="C369" s="153"/>
      <c r="D369" s="153"/>
      <c r="E369" s="153" t="s">
        <v>340</v>
      </c>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63"/>
    </row>
    <row r="370" spans="1:48" ht="16.149999999999999" customHeight="1" x14ac:dyDescent="0.15">
      <c r="A370" s="153"/>
      <c r="B370" s="153"/>
      <c r="C370" s="153"/>
      <c r="D370" s="153"/>
      <c r="E370" s="153" t="s">
        <v>341</v>
      </c>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63"/>
    </row>
    <row r="371" spans="1:48" ht="16.149999999999999" customHeight="1" x14ac:dyDescent="0.15">
      <c r="A371" s="153"/>
      <c r="B371" s="153"/>
      <c r="C371" s="153"/>
      <c r="D371" s="153"/>
      <c r="E371" s="153" t="s">
        <v>342</v>
      </c>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3"/>
      <c r="AL371" s="153"/>
      <c r="AM371" s="153"/>
      <c r="AN371" s="153"/>
      <c r="AO371" s="153"/>
      <c r="AP371" s="153"/>
      <c r="AQ371" s="153"/>
      <c r="AR371" s="153"/>
      <c r="AS371" s="153"/>
      <c r="AT371" s="153"/>
      <c r="AU371" s="153"/>
      <c r="AV371" s="63"/>
    </row>
    <row r="372" spans="1:48" ht="16.149999999999999" customHeight="1" x14ac:dyDescent="0.15">
      <c r="A372" s="153"/>
      <c r="B372" s="153"/>
      <c r="C372" s="153"/>
      <c r="D372" s="153"/>
      <c r="E372" s="153" t="s">
        <v>343</v>
      </c>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3"/>
      <c r="AL372" s="153"/>
      <c r="AM372" s="153"/>
      <c r="AN372" s="153"/>
      <c r="AO372" s="153"/>
      <c r="AP372" s="153"/>
      <c r="AQ372" s="153"/>
      <c r="AR372" s="153"/>
      <c r="AS372" s="153"/>
      <c r="AT372" s="153"/>
      <c r="AU372" s="153"/>
      <c r="AV372" s="120"/>
    </row>
    <row r="373" spans="1:48" ht="16.149999999999999" customHeight="1" x14ac:dyDescent="0.15">
      <c r="A373" s="153"/>
      <c r="B373" s="153"/>
      <c r="C373" s="153"/>
      <c r="D373" s="153"/>
      <c r="E373" s="153" t="s">
        <v>344</v>
      </c>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3"/>
      <c r="AL373" s="153"/>
      <c r="AM373" s="153"/>
      <c r="AN373" s="153"/>
      <c r="AO373" s="153"/>
      <c r="AP373" s="153"/>
      <c r="AQ373" s="153"/>
      <c r="AR373" s="153"/>
      <c r="AS373" s="153"/>
      <c r="AT373" s="153"/>
      <c r="AU373" s="153"/>
      <c r="AV373" s="120"/>
    </row>
    <row r="374" spans="1:48" ht="16.149999999999999" customHeight="1" x14ac:dyDescent="0.15">
      <c r="A374" s="153"/>
      <c r="B374" s="153"/>
      <c r="C374" s="153"/>
      <c r="D374" s="153"/>
      <c r="E374" s="153" t="s">
        <v>345</v>
      </c>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3"/>
      <c r="AL374" s="153"/>
      <c r="AM374" s="153"/>
      <c r="AN374" s="153"/>
      <c r="AO374" s="153"/>
      <c r="AP374" s="153"/>
      <c r="AQ374" s="153"/>
      <c r="AR374" s="153"/>
      <c r="AS374" s="153"/>
      <c r="AT374" s="153"/>
      <c r="AU374" s="153"/>
      <c r="AV374" s="120"/>
    </row>
    <row r="375" spans="1:48" ht="16.149999999999999" customHeight="1" x14ac:dyDescent="0.15">
      <c r="A375" s="153"/>
      <c r="B375" s="153"/>
      <c r="C375" s="153"/>
      <c r="D375" s="153"/>
      <c r="E375" s="153" t="s">
        <v>346</v>
      </c>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3"/>
      <c r="AL375" s="153"/>
      <c r="AM375" s="153"/>
      <c r="AN375" s="153"/>
      <c r="AO375" s="153"/>
      <c r="AP375" s="153"/>
      <c r="AQ375" s="153"/>
      <c r="AR375" s="153"/>
      <c r="AS375" s="153"/>
      <c r="AT375" s="153"/>
      <c r="AU375" s="153"/>
      <c r="AV375" s="120"/>
    </row>
    <row r="376" spans="1:48" ht="16.149999999999999" customHeight="1" x14ac:dyDescent="0.15">
      <c r="A376" s="153"/>
      <c r="B376" s="153"/>
      <c r="C376" s="153"/>
      <c r="D376" s="153"/>
      <c r="E376" s="153" t="s">
        <v>347</v>
      </c>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3"/>
      <c r="AL376" s="153"/>
      <c r="AM376" s="153"/>
      <c r="AN376" s="153"/>
      <c r="AO376" s="153"/>
      <c r="AP376" s="153"/>
      <c r="AQ376" s="153"/>
      <c r="AR376" s="153"/>
      <c r="AS376" s="153"/>
      <c r="AT376" s="153"/>
      <c r="AU376" s="153"/>
      <c r="AV376" s="63"/>
    </row>
    <row r="377" spans="1:48" ht="16.149999999999999" customHeight="1" x14ac:dyDescent="0.15">
      <c r="A377" s="153"/>
      <c r="B377" s="153"/>
      <c r="C377" s="153"/>
      <c r="D377" s="153"/>
      <c r="E377" s="153" t="s">
        <v>348</v>
      </c>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3"/>
      <c r="AL377" s="153"/>
      <c r="AM377" s="153"/>
      <c r="AN377" s="153"/>
      <c r="AO377" s="153"/>
      <c r="AP377" s="153"/>
      <c r="AQ377" s="153"/>
      <c r="AR377" s="153"/>
      <c r="AS377" s="153"/>
      <c r="AT377" s="153"/>
      <c r="AU377" s="153"/>
      <c r="AV377" s="63"/>
    </row>
    <row r="378" spans="1:48" ht="16.149999999999999" customHeight="1" x14ac:dyDescent="0.15">
      <c r="A378" s="153"/>
      <c r="B378" s="153"/>
      <c r="C378" s="153"/>
      <c r="D378" s="153"/>
      <c r="E378" s="153" t="s">
        <v>349</v>
      </c>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3"/>
      <c r="AL378" s="153"/>
      <c r="AM378" s="153"/>
      <c r="AN378" s="153"/>
      <c r="AO378" s="153"/>
      <c r="AP378" s="153"/>
      <c r="AQ378" s="153"/>
      <c r="AR378" s="153"/>
      <c r="AS378" s="153"/>
      <c r="AT378" s="153"/>
      <c r="AU378" s="153"/>
      <c r="AV378" s="63"/>
    </row>
    <row r="379" spans="1:48" ht="16.149999999999999" customHeight="1" x14ac:dyDescent="0.15">
      <c r="A379" s="153"/>
      <c r="B379" s="153"/>
      <c r="C379" s="153"/>
      <c r="D379" s="153"/>
      <c r="E379" s="153" t="s">
        <v>359</v>
      </c>
      <c r="F379" s="153"/>
      <c r="G379" s="153"/>
      <c r="H379" s="153"/>
      <c r="I379" s="153"/>
      <c r="J379" s="153"/>
      <c r="K379" s="153"/>
      <c r="L379" s="153"/>
      <c r="M379" s="153"/>
      <c r="N379" s="153"/>
      <c r="O379" s="155" t="s">
        <v>360</v>
      </c>
      <c r="P379" s="215"/>
      <c r="Q379" s="216"/>
      <c r="R379" s="216"/>
      <c r="S379" s="216"/>
      <c r="T379" s="216"/>
      <c r="U379" s="216"/>
      <c r="V379" s="216"/>
      <c r="W379" s="216"/>
      <c r="X379" s="216"/>
      <c r="Y379" s="216"/>
      <c r="Z379" s="216"/>
      <c r="AA379" s="216"/>
      <c r="AB379" s="216"/>
      <c r="AC379" s="216"/>
      <c r="AD379" s="216"/>
      <c r="AE379" s="216"/>
      <c r="AF379" s="216"/>
      <c r="AG379" s="216"/>
      <c r="AH379" s="216"/>
      <c r="AI379" s="216"/>
      <c r="AJ379" s="216"/>
      <c r="AK379" s="216"/>
      <c r="AL379" s="216"/>
      <c r="AM379" s="216"/>
      <c r="AN379" s="216"/>
      <c r="AO379" s="216"/>
      <c r="AP379" s="216"/>
      <c r="AQ379" s="216"/>
      <c r="AR379" s="216"/>
      <c r="AS379" s="216"/>
      <c r="AT379" s="216"/>
      <c r="AU379" s="217"/>
      <c r="AV379" s="63"/>
    </row>
    <row r="380" spans="1:48" ht="16.149999999999999" customHeight="1" x14ac:dyDescent="0.15">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3"/>
      <c r="AL380" s="153"/>
      <c r="AM380" s="153"/>
      <c r="AN380" s="153"/>
      <c r="AO380" s="153"/>
      <c r="AP380" s="153"/>
      <c r="AQ380" s="153"/>
      <c r="AR380" s="153"/>
      <c r="AS380" s="153"/>
      <c r="AT380" s="153"/>
      <c r="AU380" s="153"/>
      <c r="AV380" s="63"/>
    </row>
    <row r="381" spans="1:48" ht="16.149999999999999" customHeight="1" x14ac:dyDescent="0.15">
      <c r="A381" s="153"/>
      <c r="B381" s="82" t="s">
        <v>200</v>
      </c>
      <c r="C381" s="53"/>
      <c r="D381" s="214" t="s">
        <v>378</v>
      </c>
      <c r="E381" s="214"/>
      <c r="F381" s="214"/>
      <c r="G381" s="214"/>
      <c r="H381" s="214"/>
      <c r="I381" s="214"/>
      <c r="J381" s="214"/>
      <c r="K381" s="214"/>
      <c r="L381" s="214"/>
      <c r="M381" s="214"/>
      <c r="N381" s="214"/>
      <c r="O381" s="214"/>
      <c r="P381" s="214"/>
      <c r="Q381" s="214"/>
      <c r="R381" s="214"/>
      <c r="S381" s="214"/>
      <c r="T381" s="214"/>
      <c r="U381" s="214"/>
      <c r="V381" s="214"/>
      <c r="W381" s="214"/>
      <c r="X381" s="214"/>
      <c r="Y381" s="214"/>
      <c r="Z381" s="214"/>
      <c r="AA381" s="214"/>
      <c r="AB381" s="214"/>
      <c r="AC381" s="214"/>
      <c r="AD381" s="214"/>
      <c r="AE381" s="214"/>
      <c r="AF381" s="214"/>
      <c r="AG381" s="214"/>
      <c r="AH381" s="214"/>
      <c r="AI381" s="214"/>
      <c r="AJ381" s="214"/>
      <c r="AK381" s="214"/>
      <c r="AL381" s="214"/>
      <c r="AM381" s="214"/>
      <c r="AN381" s="214"/>
      <c r="AO381" s="214"/>
      <c r="AP381" s="214"/>
      <c r="AQ381" s="214"/>
      <c r="AR381" s="214"/>
      <c r="AS381" s="214"/>
      <c r="AT381" s="214"/>
      <c r="AU381" s="214"/>
      <c r="AV381" s="63"/>
    </row>
    <row r="382" spans="1:48" ht="16.149999999999999" customHeight="1" x14ac:dyDescent="0.15">
      <c r="A382" s="153"/>
      <c r="B382" s="153"/>
      <c r="C382" s="153"/>
      <c r="D382" s="214"/>
      <c r="E382" s="214"/>
      <c r="F382" s="214"/>
      <c r="G382" s="214"/>
      <c r="H382" s="214"/>
      <c r="I382" s="214"/>
      <c r="J382" s="214"/>
      <c r="K382" s="214"/>
      <c r="L382" s="214"/>
      <c r="M382" s="214"/>
      <c r="N382" s="214"/>
      <c r="O382" s="214"/>
      <c r="P382" s="214"/>
      <c r="Q382" s="214"/>
      <c r="R382" s="214"/>
      <c r="S382" s="214"/>
      <c r="T382" s="214"/>
      <c r="U382" s="214"/>
      <c r="V382" s="214"/>
      <c r="W382" s="214"/>
      <c r="X382" s="214"/>
      <c r="Y382" s="214"/>
      <c r="Z382" s="214"/>
      <c r="AA382" s="214"/>
      <c r="AB382" s="214"/>
      <c r="AC382" s="214"/>
      <c r="AD382" s="214"/>
      <c r="AE382" s="214"/>
      <c r="AF382" s="214"/>
      <c r="AG382" s="214"/>
      <c r="AH382" s="214"/>
      <c r="AI382" s="214"/>
      <c r="AJ382" s="214"/>
      <c r="AK382" s="214"/>
      <c r="AL382" s="214"/>
      <c r="AM382" s="214"/>
      <c r="AN382" s="214"/>
      <c r="AO382" s="214"/>
      <c r="AP382" s="214"/>
      <c r="AQ382" s="214"/>
      <c r="AR382" s="214"/>
      <c r="AS382" s="214"/>
      <c r="AT382" s="214"/>
      <c r="AU382" s="214"/>
      <c r="AV382" s="63"/>
    </row>
    <row r="383" spans="1:48" ht="16.149999999999999" customHeight="1" x14ac:dyDescent="0.15">
      <c r="A383" s="153"/>
      <c r="B383" s="153"/>
      <c r="C383" s="153"/>
      <c r="D383" s="214" t="s">
        <v>379</v>
      </c>
      <c r="E383" s="214"/>
      <c r="F383" s="214"/>
      <c r="G383" s="214"/>
      <c r="H383" s="214"/>
      <c r="I383" s="214"/>
      <c r="J383" s="214"/>
      <c r="K383" s="214"/>
      <c r="L383" s="214"/>
      <c r="M383" s="214"/>
      <c r="N383" s="214"/>
      <c r="O383" s="214"/>
      <c r="P383" s="214"/>
      <c r="Q383" s="214"/>
      <c r="R383" s="214"/>
      <c r="S383" s="214"/>
      <c r="T383" s="214"/>
      <c r="U383" s="214"/>
      <c r="V383" s="214"/>
      <c r="W383" s="214"/>
      <c r="X383" s="214"/>
      <c r="Y383" s="214"/>
      <c r="Z383" s="214"/>
      <c r="AA383" s="214"/>
      <c r="AB383" s="214"/>
      <c r="AC383" s="214"/>
      <c r="AD383" s="214"/>
      <c r="AE383" s="214"/>
      <c r="AF383" s="214"/>
      <c r="AG383" s="214"/>
      <c r="AH383" s="214"/>
      <c r="AI383" s="214"/>
      <c r="AJ383" s="214"/>
      <c r="AK383" s="214"/>
      <c r="AL383" s="214"/>
      <c r="AM383" s="214"/>
      <c r="AN383" s="214"/>
      <c r="AO383" s="214"/>
      <c r="AP383" s="214"/>
      <c r="AQ383" s="214"/>
      <c r="AR383" s="214"/>
      <c r="AS383" s="214"/>
      <c r="AT383" s="214"/>
      <c r="AU383" s="214"/>
      <c r="AV383" s="63"/>
    </row>
    <row r="384" spans="1:48" ht="16.149999999999999" customHeight="1" x14ac:dyDescent="0.15">
      <c r="A384" s="153"/>
      <c r="B384" s="153"/>
      <c r="C384" s="153"/>
      <c r="D384" s="214"/>
      <c r="E384" s="214"/>
      <c r="F384" s="214"/>
      <c r="G384" s="214"/>
      <c r="H384" s="214"/>
      <c r="I384" s="214"/>
      <c r="J384" s="214"/>
      <c r="K384" s="214"/>
      <c r="L384" s="214"/>
      <c r="M384" s="214"/>
      <c r="N384" s="214"/>
      <c r="O384" s="214"/>
      <c r="P384" s="214"/>
      <c r="Q384" s="214"/>
      <c r="R384" s="214"/>
      <c r="S384" s="214"/>
      <c r="T384" s="214"/>
      <c r="U384" s="214"/>
      <c r="V384" s="214"/>
      <c r="W384" s="214"/>
      <c r="X384" s="214"/>
      <c r="Y384" s="214"/>
      <c r="Z384" s="214"/>
      <c r="AA384" s="214"/>
      <c r="AB384" s="214"/>
      <c r="AC384" s="214"/>
      <c r="AD384" s="214"/>
      <c r="AE384" s="214"/>
      <c r="AF384" s="214"/>
      <c r="AG384" s="214"/>
      <c r="AH384" s="214"/>
      <c r="AI384" s="214"/>
      <c r="AJ384" s="214"/>
      <c r="AK384" s="214"/>
      <c r="AL384" s="214"/>
      <c r="AM384" s="214"/>
      <c r="AN384" s="214"/>
      <c r="AO384" s="214"/>
      <c r="AP384" s="214"/>
      <c r="AQ384" s="214"/>
      <c r="AR384" s="214"/>
      <c r="AS384" s="214"/>
      <c r="AT384" s="214"/>
      <c r="AU384" s="214"/>
      <c r="AV384" s="63"/>
    </row>
    <row r="385" spans="1:48" ht="16.149999999999999" customHeight="1" x14ac:dyDescent="0.15">
      <c r="A385" s="153"/>
      <c r="B385" s="153"/>
      <c r="C385" s="153"/>
      <c r="D385" s="153"/>
      <c r="E385" s="153" t="s">
        <v>380</v>
      </c>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3"/>
      <c r="AL385" s="153"/>
      <c r="AM385" s="153"/>
      <c r="AN385" s="153"/>
      <c r="AO385" s="153"/>
      <c r="AP385" s="153"/>
      <c r="AQ385" s="153"/>
      <c r="AR385" s="153"/>
      <c r="AS385" s="153"/>
      <c r="AT385" s="153"/>
      <c r="AU385" s="153"/>
      <c r="AV385" s="63"/>
    </row>
    <row r="386" spans="1:48" ht="16.149999999999999" customHeight="1" x14ac:dyDescent="0.15">
      <c r="A386" s="153"/>
      <c r="B386" s="153"/>
      <c r="C386" s="153"/>
      <c r="D386" s="153"/>
      <c r="E386" s="153" t="s">
        <v>383</v>
      </c>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4" t="s">
        <v>384</v>
      </c>
      <c r="AC386" s="212"/>
      <c r="AD386" s="213"/>
      <c r="AE386" s="153" t="s">
        <v>41</v>
      </c>
      <c r="AF386" s="153"/>
      <c r="AG386" s="153"/>
      <c r="AH386" s="153"/>
      <c r="AI386" s="153"/>
      <c r="AJ386" s="153"/>
      <c r="AK386" s="153"/>
      <c r="AL386" s="153"/>
      <c r="AM386" s="153"/>
      <c r="AN386" s="153"/>
      <c r="AO386" s="153"/>
      <c r="AP386" s="153"/>
      <c r="AQ386" s="153"/>
      <c r="AR386" s="153"/>
      <c r="AS386" s="153"/>
      <c r="AT386" s="153"/>
      <c r="AU386" s="153"/>
      <c r="AV386" s="63"/>
    </row>
    <row r="387" spans="1:48" ht="16.149999999999999" customHeight="1" x14ac:dyDescent="0.15">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3"/>
      <c r="AL387" s="153"/>
      <c r="AM387" s="153"/>
      <c r="AN387" s="153"/>
      <c r="AO387" s="153"/>
      <c r="AP387" s="153"/>
      <c r="AQ387" s="153"/>
      <c r="AR387" s="153"/>
      <c r="AS387" s="153"/>
      <c r="AT387" s="153"/>
      <c r="AU387" s="153"/>
      <c r="AV387" s="63"/>
    </row>
    <row r="388" spans="1:48" ht="16.149999999999999" customHeight="1" x14ac:dyDescent="0.15">
      <c r="A388" s="62"/>
      <c r="B388" s="67" t="s">
        <v>361</v>
      </c>
      <c r="C388" s="25"/>
      <c r="D388" s="25" t="s">
        <v>199</v>
      </c>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120"/>
    </row>
    <row r="389" spans="1:48" ht="16.149999999999999" customHeight="1" x14ac:dyDescent="0.15">
      <c r="A389" s="62"/>
      <c r="B389" s="25"/>
      <c r="C389" s="25"/>
      <c r="D389" s="192"/>
      <c r="E389" s="193"/>
      <c r="F389" s="193"/>
      <c r="G389" s="193"/>
      <c r="H389" s="193"/>
      <c r="I389" s="193"/>
      <c r="J389" s="193"/>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c r="AP389" s="193"/>
      <c r="AQ389" s="193"/>
      <c r="AR389" s="193"/>
      <c r="AS389" s="193"/>
      <c r="AT389" s="193"/>
      <c r="AU389" s="194"/>
      <c r="AV389" s="120"/>
    </row>
    <row r="390" spans="1:48" ht="16.149999999999999" customHeight="1" x14ac:dyDescent="0.15">
      <c r="A390" s="62"/>
      <c r="B390" s="25"/>
      <c r="C390" s="25"/>
      <c r="D390" s="195"/>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c r="AA390" s="196"/>
      <c r="AB390" s="196"/>
      <c r="AC390" s="196"/>
      <c r="AD390" s="196"/>
      <c r="AE390" s="196"/>
      <c r="AF390" s="196"/>
      <c r="AG390" s="196"/>
      <c r="AH390" s="196"/>
      <c r="AI390" s="196"/>
      <c r="AJ390" s="196"/>
      <c r="AK390" s="196"/>
      <c r="AL390" s="196"/>
      <c r="AM390" s="196"/>
      <c r="AN390" s="196"/>
      <c r="AO390" s="196"/>
      <c r="AP390" s="196"/>
      <c r="AQ390" s="196"/>
      <c r="AR390" s="196"/>
      <c r="AS390" s="196"/>
      <c r="AT390" s="196"/>
      <c r="AU390" s="197"/>
      <c r="AV390" s="120"/>
    </row>
    <row r="391" spans="1:48" ht="16.149999999999999" customHeight="1" x14ac:dyDescent="0.15">
      <c r="A391" s="62"/>
      <c r="B391" s="25"/>
      <c r="C391" s="25"/>
      <c r="D391" s="198"/>
      <c r="E391" s="199"/>
      <c r="F391" s="199"/>
      <c r="G391" s="199"/>
      <c r="H391" s="199"/>
      <c r="I391" s="199"/>
      <c r="J391" s="199"/>
      <c r="K391" s="199"/>
      <c r="L391" s="199"/>
      <c r="M391" s="199"/>
      <c r="N391" s="199"/>
      <c r="O391" s="199"/>
      <c r="P391" s="199"/>
      <c r="Q391" s="199"/>
      <c r="R391" s="199"/>
      <c r="S391" s="199"/>
      <c r="T391" s="199"/>
      <c r="U391" s="199"/>
      <c r="V391" s="199"/>
      <c r="W391" s="199"/>
      <c r="X391" s="199"/>
      <c r="Y391" s="199"/>
      <c r="Z391" s="199"/>
      <c r="AA391" s="199"/>
      <c r="AB391" s="199"/>
      <c r="AC391" s="199"/>
      <c r="AD391" s="199"/>
      <c r="AE391" s="199"/>
      <c r="AF391" s="199"/>
      <c r="AG391" s="199"/>
      <c r="AH391" s="199"/>
      <c r="AI391" s="199"/>
      <c r="AJ391" s="199"/>
      <c r="AK391" s="199"/>
      <c r="AL391" s="199"/>
      <c r="AM391" s="199"/>
      <c r="AN391" s="199"/>
      <c r="AO391" s="199"/>
      <c r="AP391" s="199"/>
      <c r="AQ391" s="199"/>
      <c r="AR391" s="199"/>
      <c r="AS391" s="199"/>
      <c r="AT391" s="199"/>
      <c r="AU391" s="200"/>
      <c r="AV391" s="120"/>
    </row>
    <row r="392" spans="1:48" ht="16.149999999999999" customHeight="1" x14ac:dyDescent="0.15">
      <c r="A392" s="6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63"/>
    </row>
    <row r="393" spans="1:48" ht="16.149999999999999" customHeight="1" x14ac:dyDescent="0.15">
      <c r="A393" s="62"/>
      <c r="B393" s="67" t="s">
        <v>377</v>
      </c>
      <c r="C393" s="25"/>
      <c r="D393" s="25" t="s">
        <v>201</v>
      </c>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63"/>
    </row>
    <row r="394" spans="1:48" ht="16.149999999999999" customHeight="1" x14ac:dyDescent="0.15">
      <c r="A394" s="62"/>
      <c r="B394" s="25"/>
      <c r="C394" s="25"/>
      <c r="D394" s="192"/>
      <c r="E394" s="193"/>
      <c r="F394" s="193"/>
      <c r="G394" s="193"/>
      <c r="H394" s="193"/>
      <c r="I394" s="193"/>
      <c r="J394" s="193"/>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c r="AR394" s="193"/>
      <c r="AS394" s="193"/>
      <c r="AT394" s="193"/>
      <c r="AU394" s="194"/>
      <c r="AV394" s="63"/>
    </row>
    <row r="395" spans="1:48" ht="16.149999999999999" customHeight="1" x14ac:dyDescent="0.15">
      <c r="A395" s="62"/>
      <c r="B395" s="25"/>
      <c r="C395" s="25"/>
      <c r="D395" s="195"/>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c r="AA395" s="196"/>
      <c r="AB395" s="196"/>
      <c r="AC395" s="196"/>
      <c r="AD395" s="196"/>
      <c r="AE395" s="196"/>
      <c r="AF395" s="196"/>
      <c r="AG395" s="196"/>
      <c r="AH395" s="196"/>
      <c r="AI395" s="196"/>
      <c r="AJ395" s="196"/>
      <c r="AK395" s="196"/>
      <c r="AL395" s="196"/>
      <c r="AM395" s="196"/>
      <c r="AN395" s="196"/>
      <c r="AO395" s="196"/>
      <c r="AP395" s="196"/>
      <c r="AQ395" s="196"/>
      <c r="AR395" s="196"/>
      <c r="AS395" s="196"/>
      <c r="AT395" s="196"/>
      <c r="AU395" s="197"/>
      <c r="AV395" s="120"/>
    </row>
    <row r="396" spans="1:48" ht="16.149999999999999" customHeight="1" x14ac:dyDescent="0.15">
      <c r="A396" s="62"/>
      <c r="B396" s="25"/>
      <c r="C396" s="25"/>
      <c r="D396" s="198"/>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c r="AA396" s="199"/>
      <c r="AB396" s="199"/>
      <c r="AC396" s="199"/>
      <c r="AD396" s="199"/>
      <c r="AE396" s="199"/>
      <c r="AF396" s="199"/>
      <c r="AG396" s="199"/>
      <c r="AH396" s="199"/>
      <c r="AI396" s="199"/>
      <c r="AJ396" s="199"/>
      <c r="AK396" s="199"/>
      <c r="AL396" s="199"/>
      <c r="AM396" s="199"/>
      <c r="AN396" s="199"/>
      <c r="AO396" s="199"/>
      <c r="AP396" s="199"/>
      <c r="AQ396" s="199"/>
      <c r="AR396" s="199"/>
      <c r="AS396" s="199"/>
      <c r="AT396" s="199"/>
      <c r="AU396" s="200"/>
      <c r="AV396" s="120"/>
    </row>
    <row r="397" spans="1:48" ht="16.149999999999999" customHeight="1" x14ac:dyDescent="0.15">
      <c r="A397" s="6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120"/>
    </row>
    <row r="398" spans="1:48" ht="16.149999999999999" customHeight="1" x14ac:dyDescent="0.15">
      <c r="A398" s="6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72" t="s">
        <v>202</v>
      </c>
      <c r="AV398" s="120"/>
    </row>
    <row r="399" spans="1:48" ht="16.149999999999999" customHeight="1" thickBot="1" x14ac:dyDescent="0.2">
      <c r="A399" s="6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120"/>
    </row>
    <row r="400" spans="1:48" ht="16.149999999999999" customHeight="1" thickTop="1" x14ac:dyDescent="0.15">
      <c r="A400" s="62"/>
      <c r="B400" s="36" t="s">
        <v>203</v>
      </c>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8"/>
      <c r="AV400" s="120"/>
    </row>
    <row r="401" spans="1:48" ht="16.149999999999999" customHeight="1" x14ac:dyDescent="0.15">
      <c r="A401" s="62"/>
      <c r="B401" s="39"/>
      <c r="C401" s="152" t="s">
        <v>385</v>
      </c>
      <c r="D401" s="40"/>
      <c r="E401" s="40"/>
      <c r="F401" s="40"/>
      <c r="G401" s="40"/>
      <c r="H401" s="40"/>
      <c r="I401" s="40"/>
      <c r="J401" s="40"/>
      <c r="K401" s="40"/>
      <c r="L401" s="25"/>
      <c r="M401" s="40"/>
      <c r="N401" s="25"/>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1"/>
      <c r="AV401" s="120"/>
    </row>
    <row r="402" spans="1:48" ht="16.149999999999999" customHeight="1" x14ac:dyDescent="0.15">
      <c r="A402" s="62"/>
      <c r="B402" s="42"/>
      <c r="C402" s="43" t="s">
        <v>283</v>
      </c>
      <c r="D402" s="43"/>
      <c r="E402" s="43"/>
      <c r="F402" s="43"/>
      <c r="G402" s="43"/>
      <c r="H402" s="43"/>
      <c r="I402" s="43"/>
      <c r="J402" s="43"/>
      <c r="K402" s="43"/>
      <c r="L402" s="25"/>
      <c r="M402" s="43"/>
      <c r="N402" s="25"/>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4"/>
      <c r="AV402" s="120"/>
    </row>
    <row r="403" spans="1:48" ht="16.149999999999999" customHeight="1" x14ac:dyDescent="0.15">
      <c r="A403" s="62"/>
      <c r="B403" s="42"/>
      <c r="C403" s="115" t="s">
        <v>296</v>
      </c>
      <c r="D403" s="45"/>
      <c r="E403" s="45"/>
      <c r="F403" s="45"/>
      <c r="G403" s="45"/>
      <c r="H403" s="45"/>
      <c r="I403" s="45"/>
      <c r="J403" s="45"/>
      <c r="K403" s="45"/>
      <c r="L403" s="25"/>
      <c r="M403" s="45"/>
      <c r="N403" s="2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6"/>
      <c r="AV403" s="120"/>
    </row>
    <row r="404" spans="1:48" ht="16.149999999999999" customHeight="1" x14ac:dyDescent="0.15">
      <c r="A404" s="62"/>
      <c r="B404" s="47"/>
      <c r="C404" s="48"/>
      <c r="D404" s="48"/>
      <c r="E404" s="48"/>
      <c r="F404" s="48"/>
      <c r="G404" s="48"/>
      <c r="H404" s="48"/>
      <c r="I404" s="40"/>
      <c r="J404" s="48"/>
      <c r="K404" s="43" t="s">
        <v>297</v>
      </c>
      <c r="L404" s="25"/>
      <c r="M404" s="211" t="s">
        <v>298</v>
      </c>
      <c r="N404" s="211"/>
      <c r="O404" s="211"/>
      <c r="P404" s="211"/>
      <c r="Q404" s="211"/>
      <c r="R404" s="211"/>
      <c r="S404" s="211"/>
      <c r="T404" s="211"/>
      <c r="U404" s="211"/>
      <c r="V404" s="211"/>
      <c r="W404" s="211"/>
      <c r="X404" s="211"/>
      <c r="Y404" s="211"/>
      <c r="Z404" s="211"/>
      <c r="AA404" s="211"/>
      <c r="AB404" s="211"/>
      <c r="AC404" s="211"/>
      <c r="AD404" s="211"/>
      <c r="AE404" s="43"/>
      <c r="AF404" s="43"/>
      <c r="AG404" s="43"/>
      <c r="AH404" s="43"/>
      <c r="AI404" s="43"/>
      <c r="AJ404" s="43"/>
      <c r="AK404" s="43"/>
      <c r="AL404" s="43"/>
      <c r="AM404" s="43"/>
      <c r="AN404" s="43"/>
      <c r="AO404" s="43"/>
      <c r="AP404" s="43"/>
      <c r="AQ404" s="43"/>
      <c r="AR404" s="43"/>
      <c r="AS404" s="43"/>
      <c r="AT404" s="43"/>
      <c r="AU404" s="44"/>
      <c r="AV404" s="120"/>
    </row>
    <row r="405" spans="1:48" ht="16.149999999999999" customHeight="1" thickBot="1" x14ac:dyDescent="0.2">
      <c r="A405" s="62"/>
      <c r="B405" s="49"/>
      <c r="C405" s="106" t="s">
        <v>293</v>
      </c>
      <c r="D405" s="50"/>
      <c r="E405" s="50"/>
      <c r="F405" s="50"/>
      <c r="G405" s="50"/>
      <c r="H405" s="50"/>
      <c r="I405" s="50"/>
      <c r="J405" s="50"/>
      <c r="K405" s="50"/>
      <c r="L405" s="51"/>
      <c r="M405" s="50"/>
      <c r="N405" s="51"/>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2"/>
      <c r="AV405" s="120"/>
    </row>
    <row r="406" spans="1:48" ht="16.149999999999999" customHeight="1" thickTop="1" x14ac:dyDescent="0.15">
      <c r="A406" s="73"/>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5"/>
    </row>
  </sheetData>
  <sheetProtection algorithmName="SHA-512" hashValue="vEmgO5THd2QfP128B852In9UAKEMa9JFsLsgVlUPMDhauhBJggvQ5LCOzu61V4ZhFrFyyPXmTR8FMlmnCqluyg==" saltValue="dze0zKfJp1YldyI6REsWxA==" spinCount="100000" sheet="1" selectLockedCells="1"/>
  <mergeCells count="78">
    <mergeCell ref="B6:AU9"/>
    <mergeCell ref="E295:AU296"/>
    <mergeCell ref="D276:AU278"/>
    <mergeCell ref="F281:AU282"/>
    <mergeCell ref="F267:AU268"/>
    <mergeCell ref="D290:AU292"/>
    <mergeCell ref="F288:AU289"/>
    <mergeCell ref="F252:AU254"/>
    <mergeCell ref="F260:AU261"/>
    <mergeCell ref="F274:AU275"/>
    <mergeCell ref="D262:AU264"/>
    <mergeCell ref="F228:AU229"/>
    <mergeCell ref="M404:AD404"/>
    <mergeCell ref="D389:AU391"/>
    <mergeCell ref="D394:AU396"/>
    <mergeCell ref="D304:AU306"/>
    <mergeCell ref="E302:AU303"/>
    <mergeCell ref="D319:AU321"/>
    <mergeCell ref="E331:AU332"/>
    <mergeCell ref="E317:AU318"/>
    <mergeCell ref="D339:AU341"/>
    <mergeCell ref="D357:AU359"/>
    <mergeCell ref="E309:AU311"/>
    <mergeCell ref="AC386:AD386"/>
    <mergeCell ref="D381:AU382"/>
    <mergeCell ref="D383:AU384"/>
    <mergeCell ref="P379:AU379"/>
    <mergeCell ref="R234:AU234"/>
    <mergeCell ref="E237:AU238"/>
    <mergeCell ref="E244:AU245"/>
    <mergeCell ref="D246:AU248"/>
    <mergeCell ref="R167:AU167"/>
    <mergeCell ref="D175:AU177"/>
    <mergeCell ref="R185:AU185"/>
    <mergeCell ref="F190:AU191"/>
    <mergeCell ref="F197:AU198"/>
    <mergeCell ref="F222:AU222"/>
    <mergeCell ref="R203:AU203"/>
    <mergeCell ref="F206:AU207"/>
    <mergeCell ref="F213:AU214"/>
    <mergeCell ref="R219:AU219"/>
    <mergeCell ref="D157:AU159"/>
    <mergeCell ref="D96:AU98"/>
    <mergeCell ref="D46:AU48"/>
    <mergeCell ref="R106:AU106"/>
    <mergeCell ref="F89:AU90"/>
    <mergeCell ref="F109:AU110"/>
    <mergeCell ref="D119:AU121"/>
    <mergeCell ref="R129:AU129"/>
    <mergeCell ref="F132:AU133"/>
    <mergeCell ref="R142:AU142"/>
    <mergeCell ref="R148:AU148"/>
    <mergeCell ref="F155:AU156"/>
    <mergeCell ref="B10:AU10"/>
    <mergeCell ref="B23:AU23"/>
    <mergeCell ref="K30:L30"/>
    <mergeCell ref="R86:AU86"/>
    <mergeCell ref="B22:AU22"/>
    <mergeCell ref="B25:AU25"/>
    <mergeCell ref="B26:J26"/>
    <mergeCell ref="K26:AU26"/>
    <mergeCell ref="B27:J27"/>
    <mergeCell ref="K32:L32"/>
    <mergeCell ref="K33:L33"/>
    <mergeCell ref="F70:AU71"/>
    <mergeCell ref="D76:AU78"/>
    <mergeCell ref="D64:AU66"/>
    <mergeCell ref="K34:L34"/>
    <mergeCell ref="K35:L35"/>
    <mergeCell ref="K36:L36"/>
    <mergeCell ref="U37:V37"/>
    <mergeCell ref="B24:J24"/>
    <mergeCell ref="B12:AU14"/>
    <mergeCell ref="Y24:AG24"/>
    <mergeCell ref="K24:X24"/>
    <mergeCell ref="AH24:AU24"/>
    <mergeCell ref="K31:L31"/>
    <mergeCell ref="K27:AU27"/>
  </mergeCells>
  <phoneticPr fontId="1"/>
  <dataValidations count="3">
    <dataValidation type="whole" imeMode="off" operator="greaterThanOrEqual" allowBlank="1" showInputMessage="1" showErrorMessage="1" sqref="U37:V37 K30:L36" xr:uid="{00000000-0002-0000-0000-000000000000}">
      <formula1>0</formula1>
    </dataValidation>
    <dataValidation type="list" allowBlank="1" showInputMessage="1" showErrorMessage="1" sqref="AH24:AU24" xr:uid="{00000000-0002-0000-0000-000001000000}">
      <formula1>"北海道,東北,関東甲信越,中部,近畿,中国,四国,九州"</formula1>
    </dataValidation>
    <dataValidation imeMode="off" allowBlank="1" showInputMessage="1" showErrorMessage="1" sqref="AC386:AD386 K24:X24" xr:uid="{00000000-0002-0000-0000-000002000000}"/>
  </dataValidations>
  <pageMargins left="0.39370078740157483" right="0.39370078740157483" top="0.39370078740157483" bottom="0.62992125984251968" header="0.31496062992125984" footer="0.31496062992125984"/>
  <pageSetup paperSize="9" orientation="portrait" horizontalDpi="4294967293" r:id="rId1"/>
  <rowBreaks count="6" manualBreakCount="6">
    <brk id="20" max="16383" man="1"/>
    <brk id="114" max="16383" man="1"/>
    <brk id="161" max="16383" man="1"/>
    <brk id="209" max="16383" man="1"/>
    <brk id="251" max="16383" man="1"/>
    <brk id="344" max="16383" man="1"/>
  </rowBreaks>
  <ignoredErrors>
    <ignoredError sqref="B29 B39 AI19 AI15 R15 B187 B323 B36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Group Box 57">
              <controlPr defaultSize="0" autoFill="0" autoPict="0">
                <anchor moveWithCells="1" sizeWithCells="1">
                  <from>
                    <xdr:col>2</xdr:col>
                    <xdr:colOff>66675</xdr:colOff>
                    <xdr:row>89</xdr:row>
                    <xdr:rowOff>180975</xdr:rowOff>
                  </from>
                  <to>
                    <xdr:col>4</xdr:col>
                    <xdr:colOff>57150</xdr:colOff>
                    <xdr:row>93</xdr:row>
                    <xdr:rowOff>19050</xdr:rowOff>
                  </to>
                </anchor>
              </controlPr>
            </control>
          </mc:Choice>
        </mc:AlternateContent>
        <mc:AlternateContent xmlns:mc="http://schemas.openxmlformats.org/markup-compatibility/2006">
          <mc:Choice Requires="x14">
            <control shapeId="11510" r:id="rId5" name="Option Button 6390">
              <controlPr locked="0" defaultSize="0" autoFill="0" autoLine="0" autoPict="0">
                <anchor moveWithCells="1" sizeWithCells="1">
                  <from>
                    <xdr:col>2</xdr:col>
                    <xdr:colOff>123825</xdr:colOff>
                    <xdr:row>383</xdr:row>
                    <xdr:rowOff>142875</xdr:rowOff>
                  </from>
                  <to>
                    <xdr:col>4</xdr:col>
                    <xdr:colOff>66675</xdr:colOff>
                    <xdr:row>385</xdr:row>
                    <xdr:rowOff>28575</xdr:rowOff>
                  </to>
                </anchor>
              </controlPr>
            </control>
          </mc:Choice>
        </mc:AlternateContent>
        <mc:AlternateContent xmlns:mc="http://schemas.openxmlformats.org/markup-compatibility/2006">
          <mc:Choice Requires="x14">
            <control shapeId="11512" r:id="rId6" name="Option Button 6392">
              <controlPr locked="0" defaultSize="0" autoFill="0" autoLine="0" autoPict="0">
                <anchor moveWithCells="1" sizeWithCells="1">
                  <from>
                    <xdr:col>2</xdr:col>
                    <xdr:colOff>123825</xdr:colOff>
                    <xdr:row>384</xdr:row>
                    <xdr:rowOff>171450</xdr:rowOff>
                  </from>
                  <to>
                    <xdr:col>4</xdr:col>
                    <xdr:colOff>66675</xdr:colOff>
                    <xdr:row>385</xdr:row>
                    <xdr:rowOff>190500</xdr:rowOff>
                  </to>
                </anchor>
              </controlPr>
            </control>
          </mc:Choice>
        </mc:AlternateContent>
        <mc:AlternateContent xmlns:mc="http://schemas.openxmlformats.org/markup-compatibility/2006">
          <mc:Choice Requires="x14">
            <control shapeId="11514" r:id="rId7" name="Group Box 6394">
              <controlPr defaultSize="0" autoFill="0" autoPict="0">
                <anchor moveWithCells="1" sizeWithCells="1">
                  <from>
                    <xdr:col>1</xdr:col>
                    <xdr:colOff>95250</xdr:colOff>
                    <xdr:row>383</xdr:row>
                    <xdr:rowOff>85725</xdr:rowOff>
                  </from>
                  <to>
                    <xdr:col>5</xdr:col>
                    <xdr:colOff>38100</xdr:colOff>
                    <xdr:row>386</xdr:row>
                    <xdr:rowOff>123825</xdr:rowOff>
                  </to>
                </anchor>
              </controlPr>
            </control>
          </mc:Choice>
        </mc:AlternateContent>
        <mc:AlternateContent xmlns:mc="http://schemas.openxmlformats.org/markup-compatibility/2006">
          <mc:Choice Requires="x14">
            <control shapeId="9909" r:id="rId8" name="Check Box 5813">
              <controlPr locked="0" defaultSize="0" autoFill="0" autoLine="0" autoPict="0">
                <anchor moveWithCells="1" sizeWithCells="1">
                  <from>
                    <xdr:col>2</xdr:col>
                    <xdr:colOff>95250</xdr:colOff>
                    <xdr:row>366</xdr:row>
                    <xdr:rowOff>171450</xdr:rowOff>
                  </from>
                  <to>
                    <xdr:col>3</xdr:col>
                    <xdr:colOff>142875</xdr:colOff>
                    <xdr:row>367</xdr:row>
                    <xdr:rowOff>190500</xdr:rowOff>
                  </to>
                </anchor>
              </controlPr>
            </control>
          </mc:Choice>
        </mc:AlternateContent>
        <mc:AlternateContent xmlns:mc="http://schemas.openxmlformats.org/markup-compatibility/2006">
          <mc:Choice Requires="x14">
            <control shapeId="9910" r:id="rId9" name="Check Box 5814">
              <controlPr locked="0" defaultSize="0" autoFill="0" autoLine="0" autoPict="0">
                <anchor moveWithCells="1" sizeWithCells="1">
                  <from>
                    <xdr:col>2</xdr:col>
                    <xdr:colOff>95250</xdr:colOff>
                    <xdr:row>367</xdr:row>
                    <xdr:rowOff>171450</xdr:rowOff>
                  </from>
                  <to>
                    <xdr:col>4</xdr:col>
                    <xdr:colOff>0</xdr:colOff>
                    <xdr:row>368</xdr:row>
                    <xdr:rowOff>190500</xdr:rowOff>
                  </to>
                </anchor>
              </controlPr>
            </control>
          </mc:Choice>
        </mc:AlternateContent>
        <mc:AlternateContent xmlns:mc="http://schemas.openxmlformats.org/markup-compatibility/2006">
          <mc:Choice Requires="x14">
            <control shapeId="9911" r:id="rId10" name="Check Box 5815">
              <controlPr locked="0" defaultSize="0" autoFill="0" autoLine="0" autoPict="0">
                <anchor moveWithCells="1" sizeWithCells="1">
                  <from>
                    <xdr:col>2</xdr:col>
                    <xdr:colOff>95250</xdr:colOff>
                    <xdr:row>368</xdr:row>
                    <xdr:rowOff>171450</xdr:rowOff>
                  </from>
                  <to>
                    <xdr:col>4</xdr:col>
                    <xdr:colOff>0</xdr:colOff>
                    <xdr:row>369</xdr:row>
                    <xdr:rowOff>190500</xdr:rowOff>
                  </to>
                </anchor>
              </controlPr>
            </control>
          </mc:Choice>
        </mc:AlternateContent>
        <mc:AlternateContent xmlns:mc="http://schemas.openxmlformats.org/markup-compatibility/2006">
          <mc:Choice Requires="x14">
            <control shapeId="9912" r:id="rId11" name="Check Box 5816">
              <controlPr locked="0" defaultSize="0" autoFill="0" autoLine="0" autoPict="0">
                <anchor moveWithCells="1" sizeWithCells="1">
                  <from>
                    <xdr:col>2</xdr:col>
                    <xdr:colOff>95250</xdr:colOff>
                    <xdr:row>369</xdr:row>
                    <xdr:rowOff>180975</xdr:rowOff>
                  </from>
                  <to>
                    <xdr:col>4</xdr:col>
                    <xdr:colOff>0</xdr:colOff>
                    <xdr:row>371</xdr:row>
                    <xdr:rowOff>0</xdr:rowOff>
                  </to>
                </anchor>
              </controlPr>
            </control>
          </mc:Choice>
        </mc:AlternateContent>
        <mc:AlternateContent xmlns:mc="http://schemas.openxmlformats.org/markup-compatibility/2006">
          <mc:Choice Requires="x14">
            <control shapeId="9913" r:id="rId12" name="Check Box 5817">
              <controlPr locked="0" defaultSize="0" autoFill="0" autoLine="0" autoPict="0">
                <anchor moveWithCells="1" sizeWithCells="1">
                  <from>
                    <xdr:col>2</xdr:col>
                    <xdr:colOff>95250</xdr:colOff>
                    <xdr:row>370</xdr:row>
                    <xdr:rowOff>171450</xdr:rowOff>
                  </from>
                  <to>
                    <xdr:col>4</xdr:col>
                    <xdr:colOff>0</xdr:colOff>
                    <xdr:row>371</xdr:row>
                    <xdr:rowOff>190500</xdr:rowOff>
                  </to>
                </anchor>
              </controlPr>
            </control>
          </mc:Choice>
        </mc:AlternateContent>
        <mc:AlternateContent xmlns:mc="http://schemas.openxmlformats.org/markup-compatibility/2006">
          <mc:Choice Requires="x14">
            <control shapeId="9914" r:id="rId13" name="Check Box 5818">
              <controlPr locked="0" defaultSize="0" autoFill="0" autoLine="0" autoPict="0">
                <anchor moveWithCells="1" sizeWithCells="1">
                  <from>
                    <xdr:col>2</xdr:col>
                    <xdr:colOff>95250</xdr:colOff>
                    <xdr:row>371</xdr:row>
                    <xdr:rowOff>171450</xdr:rowOff>
                  </from>
                  <to>
                    <xdr:col>4</xdr:col>
                    <xdr:colOff>0</xdr:colOff>
                    <xdr:row>372</xdr:row>
                    <xdr:rowOff>190500</xdr:rowOff>
                  </to>
                </anchor>
              </controlPr>
            </control>
          </mc:Choice>
        </mc:AlternateContent>
        <mc:AlternateContent xmlns:mc="http://schemas.openxmlformats.org/markup-compatibility/2006">
          <mc:Choice Requires="x14">
            <control shapeId="9915" r:id="rId14" name="Check Box 5819">
              <controlPr locked="0" defaultSize="0" autoFill="0" autoLine="0" autoPict="0">
                <anchor moveWithCells="1" sizeWithCells="1">
                  <from>
                    <xdr:col>2</xdr:col>
                    <xdr:colOff>95250</xdr:colOff>
                    <xdr:row>372</xdr:row>
                    <xdr:rowOff>171450</xdr:rowOff>
                  </from>
                  <to>
                    <xdr:col>3</xdr:col>
                    <xdr:colOff>142875</xdr:colOff>
                    <xdr:row>373</xdr:row>
                    <xdr:rowOff>190500</xdr:rowOff>
                  </to>
                </anchor>
              </controlPr>
            </control>
          </mc:Choice>
        </mc:AlternateContent>
        <mc:AlternateContent xmlns:mc="http://schemas.openxmlformats.org/markup-compatibility/2006">
          <mc:Choice Requires="x14">
            <control shapeId="9916" r:id="rId15" name="Check Box 5820">
              <controlPr locked="0" defaultSize="0" autoFill="0" autoLine="0" autoPict="0">
                <anchor moveWithCells="1" sizeWithCells="1">
                  <from>
                    <xdr:col>2</xdr:col>
                    <xdr:colOff>95250</xdr:colOff>
                    <xdr:row>373</xdr:row>
                    <xdr:rowOff>180975</xdr:rowOff>
                  </from>
                  <to>
                    <xdr:col>3</xdr:col>
                    <xdr:colOff>142875</xdr:colOff>
                    <xdr:row>375</xdr:row>
                    <xdr:rowOff>0</xdr:rowOff>
                  </to>
                </anchor>
              </controlPr>
            </control>
          </mc:Choice>
        </mc:AlternateContent>
        <mc:AlternateContent xmlns:mc="http://schemas.openxmlformats.org/markup-compatibility/2006">
          <mc:Choice Requires="x14">
            <control shapeId="9917" r:id="rId16" name="Check Box 5821">
              <controlPr locked="0" defaultSize="0" autoFill="0" autoLine="0" autoPict="0">
                <anchor moveWithCells="1" sizeWithCells="1">
                  <from>
                    <xdr:col>2</xdr:col>
                    <xdr:colOff>95250</xdr:colOff>
                    <xdr:row>374</xdr:row>
                    <xdr:rowOff>171450</xdr:rowOff>
                  </from>
                  <to>
                    <xdr:col>4</xdr:col>
                    <xdr:colOff>0</xdr:colOff>
                    <xdr:row>375</xdr:row>
                    <xdr:rowOff>190500</xdr:rowOff>
                  </to>
                </anchor>
              </controlPr>
            </control>
          </mc:Choice>
        </mc:AlternateContent>
        <mc:AlternateContent xmlns:mc="http://schemas.openxmlformats.org/markup-compatibility/2006">
          <mc:Choice Requires="x14">
            <control shapeId="9918" r:id="rId17" name="Check Box 5822">
              <controlPr locked="0" defaultSize="0" autoFill="0" autoLine="0" autoPict="0">
                <anchor moveWithCells="1" sizeWithCells="1">
                  <from>
                    <xdr:col>2</xdr:col>
                    <xdr:colOff>95250</xdr:colOff>
                    <xdr:row>375</xdr:row>
                    <xdr:rowOff>171450</xdr:rowOff>
                  </from>
                  <to>
                    <xdr:col>4</xdr:col>
                    <xdr:colOff>0</xdr:colOff>
                    <xdr:row>376</xdr:row>
                    <xdr:rowOff>190500</xdr:rowOff>
                  </to>
                </anchor>
              </controlPr>
            </control>
          </mc:Choice>
        </mc:AlternateContent>
        <mc:AlternateContent xmlns:mc="http://schemas.openxmlformats.org/markup-compatibility/2006">
          <mc:Choice Requires="x14">
            <control shapeId="9919" r:id="rId18" name="Check Box 5823">
              <controlPr locked="0" defaultSize="0" autoFill="0" autoLine="0" autoPict="0">
                <anchor moveWithCells="1" sizeWithCells="1">
                  <from>
                    <xdr:col>2</xdr:col>
                    <xdr:colOff>95250</xdr:colOff>
                    <xdr:row>376</xdr:row>
                    <xdr:rowOff>171450</xdr:rowOff>
                  </from>
                  <to>
                    <xdr:col>3</xdr:col>
                    <xdr:colOff>142875</xdr:colOff>
                    <xdr:row>377</xdr:row>
                    <xdr:rowOff>190500</xdr:rowOff>
                  </to>
                </anchor>
              </controlPr>
            </control>
          </mc:Choice>
        </mc:AlternateContent>
        <mc:AlternateContent xmlns:mc="http://schemas.openxmlformats.org/markup-compatibility/2006">
          <mc:Choice Requires="x14">
            <control shapeId="9920" r:id="rId19" name="Check Box 5824">
              <controlPr locked="0" defaultSize="0" autoFill="0" autoLine="0" autoPict="0">
                <anchor moveWithCells="1" sizeWithCells="1">
                  <from>
                    <xdr:col>2</xdr:col>
                    <xdr:colOff>95250</xdr:colOff>
                    <xdr:row>377</xdr:row>
                    <xdr:rowOff>180975</xdr:rowOff>
                  </from>
                  <to>
                    <xdr:col>3</xdr:col>
                    <xdr:colOff>142875</xdr:colOff>
                    <xdr:row>379</xdr:row>
                    <xdr:rowOff>0</xdr:rowOff>
                  </to>
                </anchor>
              </controlPr>
            </control>
          </mc:Choice>
        </mc:AlternateContent>
        <mc:AlternateContent xmlns:mc="http://schemas.openxmlformats.org/markup-compatibility/2006">
          <mc:Choice Requires="x14">
            <control shapeId="9907" r:id="rId20" name="Option Button 5811">
              <controlPr locked="0" defaultSize="0" autoFill="0" autoLine="0" autoPict="0">
                <anchor moveWithCells="1" sizeWithCells="1">
                  <from>
                    <xdr:col>2</xdr:col>
                    <xdr:colOff>104775</xdr:colOff>
                    <xdr:row>362</xdr:row>
                    <xdr:rowOff>171450</xdr:rowOff>
                  </from>
                  <to>
                    <xdr:col>4</xdr:col>
                    <xdr:colOff>28575</xdr:colOff>
                    <xdr:row>364</xdr:row>
                    <xdr:rowOff>19050</xdr:rowOff>
                  </to>
                </anchor>
              </controlPr>
            </control>
          </mc:Choice>
        </mc:AlternateContent>
        <mc:AlternateContent xmlns:mc="http://schemas.openxmlformats.org/markup-compatibility/2006">
          <mc:Choice Requires="x14">
            <control shapeId="9908" r:id="rId21" name="Option Button 5812">
              <controlPr locked="0" defaultSize="0" autoFill="0" autoLine="0" autoPict="0">
                <anchor moveWithCells="1" sizeWithCells="1">
                  <from>
                    <xdr:col>2</xdr:col>
                    <xdr:colOff>104775</xdr:colOff>
                    <xdr:row>363</xdr:row>
                    <xdr:rowOff>171450</xdr:rowOff>
                  </from>
                  <to>
                    <xdr:col>4</xdr:col>
                    <xdr:colOff>9525</xdr:colOff>
                    <xdr:row>365</xdr:row>
                    <xdr:rowOff>19050</xdr:rowOff>
                  </to>
                </anchor>
              </controlPr>
            </control>
          </mc:Choice>
        </mc:AlternateContent>
        <mc:AlternateContent xmlns:mc="http://schemas.openxmlformats.org/markup-compatibility/2006">
          <mc:Choice Requires="x14">
            <control shapeId="4375" r:id="rId22" name="Option Button 1303">
              <controlPr locked="0" defaultSize="0" autoFill="0" autoLine="0" autoPict="0">
                <anchor moveWithCells="1" sizeWithCells="1">
                  <from>
                    <xdr:col>2</xdr:col>
                    <xdr:colOff>104775</xdr:colOff>
                    <xdr:row>349</xdr:row>
                    <xdr:rowOff>200025</xdr:rowOff>
                  </from>
                  <to>
                    <xdr:col>4</xdr:col>
                    <xdr:colOff>19050</xdr:colOff>
                    <xdr:row>350</xdr:row>
                    <xdr:rowOff>190500</xdr:rowOff>
                  </to>
                </anchor>
              </controlPr>
            </control>
          </mc:Choice>
        </mc:AlternateContent>
        <mc:AlternateContent xmlns:mc="http://schemas.openxmlformats.org/markup-compatibility/2006">
          <mc:Choice Requires="x14">
            <control shapeId="4376" r:id="rId23" name="Option Button 1304">
              <controlPr locked="0" defaultSize="0" autoFill="0" autoLine="0" autoPict="0">
                <anchor moveWithCells="1" sizeWithCells="1">
                  <from>
                    <xdr:col>2</xdr:col>
                    <xdr:colOff>104775</xdr:colOff>
                    <xdr:row>350</xdr:row>
                    <xdr:rowOff>190500</xdr:rowOff>
                  </from>
                  <to>
                    <xdr:col>4</xdr:col>
                    <xdr:colOff>19050</xdr:colOff>
                    <xdr:row>351</xdr:row>
                    <xdr:rowOff>190500</xdr:rowOff>
                  </to>
                </anchor>
              </controlPr>
            </control>
          </mc:Choice>
        </mc:AlternateContent>
        <mc:AlternateContent xmlns:mc="http://schemas.openxmlformats.org/markup-compatibility/2006">
          <mc:Choice Requires="x14">
            <control shapeId="4377" r:id="rId24" name="Group Box 1305">
              <controlPr defaultSize="0" autoFill="0" autoPict="0">
                <anchor moveWithCells="1" sizeWithCells="1">
                  <from>
                    <xdr:col>2</xdr:col>
                    <xdr:colOff>66675</xdr:colOff>
                    <xdr:row>349</xdr:row>
                    <xdr:rowOff>180975</xdr:rowOff>
                  </from>
                  <to>
                    <xdr:col>4</xdr:col>
                    <xdr:colOff>57150</xdr:colOff>
                    <xdr:row>354</xdr:row>
                    <xdr:rowOff>28575</xdr:rowOff>
                  </to>
                </anchor>
              </controlPr>
            </control>
          </mc:Choice>
        </mc:AlternateContent>
        <mc:AlternateContent xmlns:mc="http://schemas.openxmlformats.org/markup-compatibility/2006">
          <mc:Choice Requires="x14">
            <control shapeId="4378" r:id="rId25" name="Option Button 1306">
              <controlPr locked="0" defaultSize="0" autoFill="0" autoLine="0" autoPict="0">
                <anchor moveWithCells="1" sizeWithCells="1">
                  <from>
                    <xdr:col>2</xdr:col>
                    <xdr:colOff>104775</xdr:colOff>
                    <xdr:row>351</xdr:row>
                    <xdr:rowOff>200025</xdr:rowOff>
                  </from>
                  <to>
                    <xdr:col>4</xdr:col>
                    <xdr:colOff>19050</xdr:colOff>
                    <xdr:row>352</xdr:row>
                    <xdr:rowOff>190500</xdr:rowOff>
                  </to>
                </anchor>
              </controlPr>
            </control>
          </mc:Choice>
        </mc:AlternateContent>
        <mc:AlternateContent xmlns:mc="http://schemas.openxmlformats.org/markup-compatibility/2006">
          <mc:Choice Requires="x14">
            <control shapeId="4379" r:id="rId26" name="Option Button 1307">
              <controlPr locked="0" defaultSize="0" autoFill="0" autoLine="0" autoPict="0">
                <anchor moveWithCells="1" sizeWithCells="1">
                  <from>
                    <xdr:col>2</xdr:col>
                    <xdr:colOff>104775</xdr:colOff>
                    <xdr:row>352</xdr:row>
                    <xdr:rowOff>190500</xdr:rowOff>
                  </from>
                  <to>
                    <xdr:col>4</xdr:col>
                    <xdr:colOff>19050</xdr:colOff>
                    <xdr:row>353</xdr:row>
                    <xdr:rowOff>190500</xdr:rowOff>
                  </to>
                </anchor>
              </controlPr>
            </control>
          </mc:Choice>
        </mc:AlternateContent>
        <mc:AlternateContent xmlns:mc="http://schemas.openxmlformats.org/markup-compatibility/2006">
          <mc:Choice Requires="x14">
            <control shapeId="4370" r:id="rId27" name="Option Button 1298">
              <controlPr locked="0" defaultSize="0" autoFill="0" autoLine="0" autoPict="0">
                <anchor moveWithCells="1" sizeWithCells="1">
                  <from>
                    <xdr:col>2</xdr:col>
                    <xdr:colOff>104775</xdr:colOff>
                    <xdr:row>343</xdr:row>
                    <xdr:rowOff>200025</xdr:rowOff>
                  </from>
                  <to>
                    <xdr:col>4</xdr:col>
                    <xdr:colOff>19050</xdr:colOff>
                    <xdr:row>344</xdr:row>
                    <xdr:rowOff>190500</xdr:rowOff>
                  </to>
                </anchor>
              </controlPr>
            </control>
          </mc:Choice>
        </mc:AlternateContent>
        <mc:AlternateContent xmlns:mc="http://schemas.openxmlformats.org/markup-compatibility/2006">
          <mc:Choice Requires="x14">
            <control shapeId="4371" r:id="rId28" name="Option Button 1299">
              <controlPr locked="0" defaultSize="0" autoFill="0" autoLine="0" autoPict="0">
                <anchor moveWithCells="1" sizeWithCells="1">
                  <from>
                    <xdr:col>2</xdr:col>
                    <xdr:colOff>104775</xdr:colOff>
                    <xdr:row>344</xdr:row>
                    <xdr:rowOff>190500</xdr:rowOff>
                  </from>
                  <to>
                    <xdr:col>4</xdr:col>
                    <xdr:colOff>19050</xdr:colOff>
                    <xdr:row>345</xdr:row>
                    <xdr:rowOff>190500</xdr:rowOff>
                  </to>
                </anchor>
              </controlPr>
            </control>
          </mc:Choice>
        </mc:AlternateContent>
        <mc:AlternateContent xmlns:mc="http://schemas.openxmlformats.org/markup-compatibility/2006">
          <mc:Choice Requires="x14">
            <control shapeId="4372" r:id="rId29" name="Group Box 1300">
              <controlPr defaultSize="0" autoFill="0" autoPict="0">
                <anchor moveWithCells="1" sizeWithCells="1">
                  <from>
                    <xdr:col>2</xdr:col>
                    <xdr:colOff>66675</xdr:colOff>
                    <xdr:row>343</xdr:row>
                    <xdr:rowOff>180975</xdr:rowOff>
                  </from>
                  <to>
                    <xdr:col>4</xdr:col>
                    <xdr:colOff>57150</xdr:colOff>
                    <xdr:row>348</xdr:row>
                    <xdr:rowOff>28575</xdr:rowOff>
                  </to>
                </anchor>
              </controlPr>
            </control>
          </mc:Choice>
        </mc:AlternateContent>
        <mc:AlternateContent xmlns:mc="http://schemas.openxmlformats.org/markup-compatibility/2006">
          <mc:Choice Requires="x14">
            <control shapeId="4373" r:id="rId30" name="Option Button 1301">
              <controlPr locked="0" defaultSize="0" autoFill="0" autoLine="0" autoPict="0">
                <anchor moveWithCells="1" sizeWithCells="1">
                  <from>
                    <xdr:col>2</xdr:col>
                    <xdr:colOff>104775</xdr:colOff>
                    <xdr:row>345</xdr:row>
                    <xdr:rowOff>200025</xdr:rowOff>
                  </from>
                  <to>
                    <xdr:col>4</xdr:col>
                    <xdr:colOff>19050</xdr:colOff>
                    <xdr:row>346</xdr:row>
                    <xdr:rowOff>190500</xdr:rowOff>
                  </to>
                </anchor>
              </controlPr>
            </control>
          </mc:Choice>
        </mc:AlternateContent>
        <mc:AlternateContent xmlns:mc="http://schemas.openxmlformats.org/markup-compatibility/2006">
          <mc:Choice Requires="x14">
            <control shapeId="4374" r:id="rId31" name="Option Button 1302">
              <controlPr locked="0" defaultSize="0" autoFill="0" autoLine="0" autoPict="0">
                <anchor moveWithCells="1" sizeWithCells="1">
                  <from>
                    <xdr:col>2</xdr:col>
                    <xdr:colOff>104775</xdr:colOff>
                    <xdr:row>346</xdr:row>
                    <xdr:rowOff>190500</xdr:rowOff>
                  </from>
                  <to>
                    <xdr:col>4</xdr:col>
                    <xdr:colOff>19050</xdr:colOff>
                    <xdr:row>347</xdr:row>
                    <xdr:rowOff>190500</xdr:rowOff>
                  </to>
                </anchor>
              </controlPr>
            </control>
          </mc:Choice>
        </mc:AlternateContent>
        <mc:AlternateContent xmlns:mc="http://schemas.openxmlformats.org/markup-compatibility/2006">
          <mc:Choice Requires="x14">
            <control shapeId="4365" r:id="rId32" name="Option Button 1293">
              <controlPr locked="0" defaultSize="0" autoFill="0" autoLine="0" autoPict="0">
                <anchor moveWithCells="1" sizeWithCells="1">
                  <from>
                    <xdr:col>2</xdr:col>
                    <xdr:colOff>104775</xdr:colOff>
                    <xdr:row>331</xdr:row>
                    <xdr:rowOff>200025</xdr:rowOff>
                  </from>
                  <to>
                    <xdr:col>4</xdr:col>
                    <xdr:colOff>19050</xdr:colOff>
                    <xdr:row>332</xdr:row>
                    <xdr:rowOff>190500</xdr:rowOff>
                  </to>
                </anchor>
              </controlPr>
            </control>
          </mc:Choice>
        </mc:AlternateContent>
        <mc:AlternateContent xmlns:mc="http://schemas.openxmlformats.org/markup-compatibility/2006">
          <mc:Choice Requires="x14">
            <control shapeId="4366" r:id="rId33" name="Option Button 1294">
              <controlPr locked="0" defaultSize="0" autoFill="0" autoLine="0" autoPict="0">
                <anchor moveWithCells="1" sizeWithCells="1">
                  <from>
                    <xdr:col>2</xdr:col>
                    <xdr:colOff>104775</xdr:colOff>
                    <xdr:row>332</xdr:row>
                    <xdr:rowOff>190500</xdr:rowOff>
                  </from>
                  <to>
                    <xdr:col>4</xdr:col>
                    <xdr:colOff>19050</xdr:colOff>
                    <xdr:row>333</xdr:row>
                    <xdr:rowOff>190500</xdr:rowOff>
                  </to>
                </anchor>
              </controlPr>
            </control>
          </mc:Choice>
        </mc:AlternateContent>
        <mc:AlternateContent xmlns:mc="http://schemas.openxmlformats.org/markup-compatibility/2006">
          <mc:Choice Requires="x14">
            <control shapeId="4367" r:id="rId34" name="Group Box 1295">
              <controlPr defaultSize="0" autoFill="0" autoPict="0">
                <anchor moveWithCells="1" sizeWithCells="1">
                  <from>
                    <xdr:col>2</xdr:col>
                    <xdr:colOff>66675</xdr:colOff>
                    <xdr:row>331</xdr:row>
                    <xdr:rowOff>180975</xdr:rowOff>
                  </from>
                  <to>
                    <xdr:col>4</xdr:col>
                    <xdr:colOff>57150</xdr:colOff>
                    <xdr:row>336</xdr:row>
                    <xdr:rowOff>28575</xdr:rowOff>
                  </to>
                </anchor>
              </controlPr>
            </control>
          </mc:Choice>
        </mc:AlternateContent>
        <mc:AlternateContent xmlns:mc="http://schemas.openxmlformats.org/markup-compatibility/2006">
          <mc:Choice Requires="x14">
            <control shapeId="4368" r:id="rId35" name="Option Button 1296">
              <controlPr locked="0" defaultSize="0" autoFill="0" autoLine="0" autoPict="0">
                <anchor moveWithCells="1" sizeWithCells="1">
                  <from>
                    <xdr:col>2</xdr:col>
                    <xdr:colOff>104775</xdr:colOff>
                    <xdr:row>333</xdr:row>
                    <xdr:rowOff>200025</xdr:rowOff>
                  </from>
                  <to>
                    <xdr:col>4</xdr:col>
                    <xdr:colOff>19050</xdr:colOff>
                    <xdr:row>334</xdr:row>
                    <xdr:rowOff>190500</xdr:rowOff>
                  </to>
                </anchor>
              </controlPr>
            </control>
          </mc:Choice>
        </mc:AlternateContent>
        <mc:AlternateContent xmlns:mc="http://schemas.openxmlformats.org/markup-compatibility/2006">
          <mc:Choice Requires="x14">
            <control shapeId="4369" r:id="rId36" name="Option Button 1297">
              <controlPr locked="0" defaultSize="0" autoFill="0" autoLine="0" autoPict="0">
                <anchor moveWithCells="1" sizeWithCells="1">
                  <from>
                    <xdr:col>2</xdr:col>
                    <xdr:colOff>104775</xdr:colOff>
                    <xdr:row>334</xdr:row>
                    <xdr:rowOff>190500</xdr:rowOff>
                  </from>
                  <to>
                    <xdr:col>4</xdr:col>
                    <xdr:colOff>19050</xdr:colOff>
                    <xdr:row>335</xdr:row>
                    <xdr:rowOff>190500</xdr:rowOff>
                  </to>
                </anchor>
              </controlPr>
            </control>
          </mc:Choice>
        </mc:AlternateContent>
        <mc:AlternateContent xmlns:mc="http://schemas.openxmlformats.org/markup-compatibility/2006">
          <mc:Choice Requires="x14">
            <control shapeId="4360" r:id="rId37" name="Option Button 1288">
              <controlPr locked="0" defaultSize="0" autoFill="0" autoLine="0" autoPict="0">
                <anchor moveWithCells="1" sizeWithCells="1">
                  <from>
                    <xdr:col>2</xdr:col>
                    <xdr:colOff>104775</xdr:colOff>
                    <xdr:row>324</xdr:row>
                    <xdr:rowOff>200025</xdr:rowOff>
                  </from>
                  <to>
                    <xdr:col>4</xdr:col>
                    <xdr:colOff>19050</xdr:colOff>
                    <xdr:row>325</xdr:row>
                    <xdr:rowOff>190500</xdr:rowOff>
                  </to>
                </anchor>
              </controlPr>
            </control>
          </mc:Choice>
        </mc:AlternateContent>
        <mc:AlternateContent xmlns:mc="http://schemas.openxmlformats.org/markup-compatibility/2006">
          <mc:Choice Requires="x14">
            <control shapeId="4361" r:id="rId38" name="Option Button 1289">
              <controlPr locked="0" defaultSize="0" autoFill="0" autoLine="0" autoPict="0">
                <anchor moveWithCells="1" sizeWithCells="1">
                  <from>
                    <xdr:col>2</xdr:col>
                    <xdr:colOff>104775</xdr:colOff>
                    <xdr:row>325</xdr:row>
                    <xdr:rowOff>190500</xdr:rowOff>
                  </from>
                  <to>
                    <xdr:col>4</xdr:col>
                    <xdr:colOff>19050</xdr:colOff>
                    <xdr:row>326</xdr:row>
                    <xdr:rowOff>190500</xdr:rowOff>
                  </to>
                </anchor>
              </controlPr>
            </control>
          </mc:Choice>
        </mc:AlternateContent>
        <mc:AlternateContent xmlns:mc="http://schemas.openxmlformats.org/markup-compatibility/2006">
          <mc:Choice Requires="x14">
            <control shapeId="4362" r:id="rId39" name="Group Box 1290">
              <controlPr defaultSize="0" autoFill="0" autoPict="0">
                <anchor moveWithCells="1" sizeWithCells="1">
                  <from>
                    <xdr:col>2</xdr:col>
                    <xdr:colOff>66675</xdr:colOff>
                    <xdr:row>324</xdr:row>
                    <xdr:rowOff>180975</xdr:rowOff>
                  </from>
                  <to>
                    <xdr:col>4</xdr:col>
                    <xdr:colOff>57150</xdr:colOff>
                    <xdr:row>329</xdr:row>
                    <xdr:rowOff>28575</xdr:rowOff>
                  </to>
                </anchor>
              </controlPr>
            </control>
          </mc:Choice>
        </mc:AlternateContent>
        <mc:AlternateContent xmlns:mc="http://schemas.openxmlformats.org/markup-compatibility/2006">
          <mc:Choice Requires="x14">
            <control shapeId="4363" r:id="rId40" name="Option Button 1291">
              <controlPr locked="0" defaultSize="0" autoFill="0" autoLine="0" autoPict="0">
                <anchor moveWithCells="1" sizeWithCells="1">
                  <from>
                    <xdr:col>2</xdr:col>
                    <xdr:colOff>104775</xdr:colOff>
                    <xdr:row>326</xdr:row>
                    <xdr:rowOff>200025</xdr:rowOff>
                  </from>
                  <to>
                    <xdr:col>4</xdr:col>
                    <xdr:colOff>19050</xdr:colOff>
                    <xdr:row>327</xdr:row>
                    <xdr:rowOff>190500</xdr:rowOff>
                  </to>
                </anchor>
              </controlPr>
            </control>
          </mc:Choice>
        </mc:AlternateContent>
        <mc:AlternateContent xmlns:mc="http://schemas.openxmlformats.org/markup-compatibility/2006">
          <mc:Choice Requires="x14">
            <control shapeId="4364" r:id="rId41" name="Option Button 1292">
              <controlPr locked="0" defaultSize="0" autoFill="0" autoLine="0" autoPict="0">
                <anchor moveWithCells="1" sizeWithCells="1">
                  <from>
                    <xdr:col>2</xdr:col>
                    <xdr:colOff>104775</xdr:colOff>
                    <xdr:row>327</xdr:row>
                    <xdr:rowOff>190500</xdr:rowOff>
                  </from>
                  <to>
                    <xdr:col>4</xdr:col>
                    <xdr:colOff>19050</xdr:colOff>
                    <xdr:row>328</xdr:row>
                    <xdr:rowOff>190500</xdr:rowOff>
                  </to>
                </anchor>
              </controlPr>
            </control>
          </mc:Choice>
        </mc:AlternateContent>
        <mc:AlternateContent xmlns:mc="http://schemas.openxmlformats.org/markup-compatibility/2006">
          <mc:Choice Requires="x14">
            <control shapeId="4271" r:id="rId42" name="Option Button 1199">
              <controlPr locked="0" defaultSize="0" autoFill="0" autoLine="0" autoPict="0">
                <anchor moveWithCells="1" sizeWithCells="1">
                  <from>
                    <xdr:col>2</xdr:col>
                    <xdr:colOff>104775</xdr:colOff>
                    <xdr:row>310</xdr:row>
                    <xdr:rowOff>200025</xdr:rowOff>
                  </from>
                  <to>
                    <xdr:col>4</xdr:col>
                    <xdr:colOff>19050</xdr:colOff>
                    <xdr:row>311</xdr:row>
                    <xdr:rowOff>190500</xdr:rowOff>
                  </to>
                </anchor>
              </controlPr>
            </control>
          </mc:Choice>
        </mc:AlternateContent>
        <mc:AlternateContent xmlns:mc="http://schemas.openxmlformats.org/markup-compatibility/2006">
          <mc:Choice Requires="x14">
            <control shapeId="4272" r:id="rId43" name="Option Button 1200">
              <controlPr locked="0" defaultSize="0" autoFill="0" autoLine="0" autoPict="0">
                <anchor moveWithCells="1" sizeWithCells="1">
                  <from>
                    <xdr:col>2</xdr:col>
                    <xdr:colOff>104775</xdr:colOff>
                    <xdr:row>311</xdr:row>
                    <xdr:rowOff>190500</xdr:rowOff>
                  </from>
                  <to>
                    <xdr:col>4</xdr:col>
                    <xdr:colOff>19050</xdr:colOff>
                    <xdr:row>312</xdr:row>
                    <xdr:rowOff>190500</xdr:rowOff>
                  </to>
                </anchor>
              </controlPr>
            </control>
          </mc:Choice>
        </mc:AlternateContent>
        <mc:AlternateContent xmlns:mc="http://schemas.openxmlformats.org/markup-compatibility/2006">
          <mc:Choice Requires="x14">
            <control shapeId="4273" r:id="rId44" name="Group Box 1201">
              <controlPr defaultSize="0" autoFill="0" autoPict="0">
                <anchor moveWithCells="1" sizeWithCells="1">
                  <from>
                    <xdr:col>2</xdr:col>
                    <xdr:colOff>66675</xdr:colOff>
                    <xdr:row>310</xdr:row>
                    <xdr:rowOff>180975</xdr:rowOff>
                  </from>
                  <to>
                    <xdr:col>4</xdr:col>
                    <xdr:colOff>57150</xdr:colOff>
                    <xdr:row>315</xdr:row>
                    <xdr:rowOff>28575</xdr:rowOff>
                  </to>
                </anchor>
              </controlPr>
            </control>
          </mc:Choice>
        </mc:AlternateContent>
        <mc:AlternateContent xmlns:mc="http://schemas.openxmlformats.org/markup-compatibility/2006">
          <mc:Choice Requires="x14">
            <control shapeId="4274" r:id="rId45" name="Option Button 1202">
              <controlPr locked="0" defaultSize="0" autoFill="0" autoLine="0" autoPict="0">
                <anchor moveWithCells="1" sizeWithCells="1">
                  <from>
                    <xdr:col>2</xdr:col>
                    <xdr:colOff>104775</xdr:colOff>
                    <xdr:row>312</xdr:row>
                    <xdr:rowOff>200025</xdr:rowOff>
                  </from>
                  <to>
                    <xdr:col>4</xdr:col>
                    <xdr:colOff>19050</xdr:colOff>
                    <xdr:row>313</xdr:row>
                    <xdr:rowOff>190500</xdr:rowOff>
                  </to>
                </anchor>
              </controlPr>
            </control>
          </mc:Choice>
        </mc:AlternateContent>
        <mc:AlternateContent xmlns:mc="http://schemas.openxmlformats.org/markup-compatibility/2006">
          <mc:Choice Requires="x14">
            <control shapeId="4275" r:id="rId46" name="Option Button 1203">
              <controlPr locked="0" defaultSize="0" autoFill="0" autoLine="0" autoPict="0">
                <anchor moveWithCells="1" sizeWithCells="1">
                  <from>
                    <xdr:col>2</xdr:col>
                    <xdr:colOff>104775</xdr:colOff>
                    <xdr:row>313</xdr:row>
                    <xdr:rowOff>190500</xdr:rowOff>
                  </from>
                  <to>
                    <xdr:col>4</xdr:col>
                    <xdr:colOff>19050</xdr:colOff>
                    <xdr:row>314</xdr:row>
                    <xdr:rowOff>190500</xdr:rowOff>
                  </to>
                </anchor>
              </controlPr>
            </control>
          </mc:Choice>
        </mc:AlternateContent>
        <mc:AlternateContent xmlns:mc="http://schemas.openxmlformats.org/markup-compatibility/2006">
          <mc:Choice Requires="x14">
            <control shapeId="4261" r:id="rId47" name="Option Button 1189">
              <controlPr locked="0" defaultSize="0" autoFill="0" autoLine="0" autoPict="0">
                <anchor moveWithCells="1" sizeWithCells="1">
                  <from>
                    <xdr:col>2</xdr:col>
                    <xdr:colOff>104775</xdr:colOff>
                    <xdr:row>295</xdr:row>
                    <xdr:rowOff>200025</xdr:rowOff>
                  </from>
                  <to>
                    <xdr:col>4</xdr:col>
                    <xdr:colOff>19050</xdr:colOff>
                    <xdr:row>296</xdr:row>
                    <xdr:rowOff>180975</xdr:rowOff>
                  </to>
                </anchor>
              </controlPr>
            </control>
          </mc:Choice>
        </mc:AlternateContent>
        <mc:AlternateContent xmlns:mc="http://schemas.openxmlformats.org/markup-compatibility/2006">
          <mc:Choice Requires="x14">
            <control shapeId="4262" r:id="rId48" name="Option Button 1190">
              <controlPr locked="0" defaultSize="0" autoFill="0" autoLine="0" autoPict="0">
                <anchor moveWithCells="1" sizeWithCells="1">
                  <from>
                    <xdr:col>2</xdr:col>
                    <xdr:colOff>104775</xdr:colOff>
                    <xdr:row>296</xdr:row>
                    <xdr:rowOff>180975</xdr:rowOff>
                  </from>
                  <to>
                    <xdr:col>4</xdr:col>
                    <xdr:colOff>19050</xdr:colOff>
                    <xdr:row>297</xdr:row>
                    <xdr:rowOff>180975</xdr:rowOff>
                  </to>
                </anchor>
              </controlPr>
            </control>
          </mc:Choice>
        </mc:AlternateContent>
        <mc:AlternateContent xmlns:mc="http://schemas.openxmlformats.org/markup-compatibility/2006">
          <mc:Choice Requires="x14">
            <control shapeId="4263" r:id="rId49" name="Group Box 1191">
              <controlPr defaultSize="0" autoFill="0" autoPict="0">
                <anchor moveWithCells="1" sizeWithCells="1">
                  <from>
                    <xdr:col>2</xdr:col>
                    <xdr:colOff>66675</xdr:colOff>
                    <xdr:row>295</xdr:row>
                    <xdr:rowOff>180975</xdr:rowOff>
                  </from>
                  <to>
                    <xdr:col>4</xdr:col>
                    <xdr:colOff>57150</xdr:colOff>
                    <xdr:row>300</xdr:row>
                    <xdr:rowOff>0</xdr:rowOff>
                  </to>
                </anchor>
              </controlPr>
            </control>
          </mc:Choice>
        </mc:AlternateContent>
        <mc:AlternateContent xmlns:mc="http://schemas.openxmlformats.org/markup-compatibility/2006">
          <mc:Choice Requires="x14">
            <control shapeId="4264" r:id="rId50" name="Option Button 1192">
              <controlPr locked="0" defaultSize="0" autoFill="0" autoLine="0" autoPict="0">
                <anchor moveWithCells="1" sizeWithCells="1">
                  <from>
                    <xdr:col>2</xdr:col>
                    <xdr:colOff>104775</xdr:colOff>
                    <xdr:row>297</xdr:row>
                    <xdr:rowOff>180975</xdr:rowOff>
                  </from>
                  <to>
                    <xdr:col>4</xdr:col>
                    <xdr:colOff>19050</xdr:colOff>
                    <xdr:row>298</xdr:row>
                    <xdr:rowOff>171450</xdr:rowOff>
                  </to>
                </anchor>
              </controlPr>
            </control>
          </mc:Choice>
        </mc:AlternateContent>
        <mc:AlternateContent xmlns:mc="http://schemas.openxmlformats.org/markup-compatibility/2006">
          <mc:Choice Requires="x14">
            <control shapeId="4265" r:id="rId51" name="Option Button 1193">
              <controlPr locked="0" defaultSize="0" autoFill="0" autoLine="0" autoPict="0">
                <anchor moveWithCells="1" sizeWithCells="1">
                  <from>
                    <xdr:col>2</xdr:col>
                    <xdr:colOff>104775</xdr:colOff>
                    <xdr:row>298</xdr:row>
                    <xdr:rowOff>161925</xdr:rowOff>
                  </from>
                  <to>
                    <xdr:col>4</xdr:col>
                    <xdr:colOff>19050</xdr:colOff>
                    <xdr:row>299</xdr:row>
                    <xdr:rowOff>161925</xdr:rowOff>
                  </to>
                </anchor>
              </controlPr>
            </control>
          </mc:Choice>
        </mc:AlternateContent>
        <mc:AlternateContent xmlns:mc="http://schemas.openxmlformats.org/markup-compatibility/2006">
          <mc:Choice Requires="x14">
            <control shapeId="4221" r:id="rId52" name="Option Button 1149">
              <controlPr locked="0" defaultSize="0" autoFill="0" autoLine="0" autoPict="0">
                <anchor moveWithCells="1" sizeWithCells="1">
                  <from>
                    <xdr:col>2</xdr:col>
                    <xdr:colOff>104775</xdr:colOff>
                    <xdr:row>281</xdr:row>
                    <xdr:rowOff>200025</xdr:rowOff>
                  </from>
                  <to>
                    <xdr:col>4</xdr:col>
                    <xdr:colOff>19050</xdr:colOff>
                    <xdr:row>282</xdr:row>
                    <xdr:rowOff>180975</xdr:rowOff>
                  </to>
                </anchor>
              </controlPr>
            </control>
          </mc:Choice>
        </mc:AlternateContent>
        <mc:AlternateContent xmlns:mc="http://schemas.openxmlformats.org/markup-compatibility/2006">
          <mc:Choice Requires="x14">
            <control shapeId="4222" r:id="rId53" name="Option Button 1150">
              <controlPr locked="0" defaultSize="0" autoFill="0" autoLine="0" autoPict="0">
                <anchor moveWithCells="1" sizeWithCells="1">
                  <from>
                    <xdr:col>2</xdr:col>
                    <xdr:colOff>104775</xdr:colOff>
                    <xdr:row>282</xdr:row>
                    <xdr:rowOff>180975</xdr:rowOff>
                  </from>
                  <to>
                    <xdr:col>4</xdr:col>
                    <xdr:colOff>19050</xdr:colOff>
                    <xdr:row>283</xdr:row>
                    <xdr:rowOff>180975</xdr:rowOff>
                  </to>
                </anchor>
              </controlPr>
            </control>
          </mc:Choice>
        </mc:AlternateContent>
        <mc:AlternateContent xmlns:mc="http://schemas.openxmlformats.org/markup-compatibility/2006">
          <mc:Choice Requires="x14">
            <control shapeId="4223" r:id="rId54" name="Group Box 1151">
              <controlPr defaultSize="0" autoFill="0" autoPict="0">
                <anchor moveWithCells="1" sizeWithCells="1">
                  <from>
                    <xdr:col>2</xdr:col>
                    <xdr:colOff>66675</xdr:colOff>
                    <xdr:row>281</xdr:row>
                    <xdr:rowOff>180975</xdr:rowOff>
                  </from>
                  <to>
                    <xdr:col>4</xdr:col>
                    <xdr:colOff>57150</xdr:colOff>
                    <xdr:row>286</xdr:row>
                    <xdr:rowOff>0</xdr:rowOff>
                  </to>
                </anchor>
              </controlPr>
            </control>
          </mc:Choice>
        </mc:AlternateContent>
        <mc:AlternateContent xmlns:mc="http://schemas.openxmlformats.org/markup-compatibility/2006">
          <mc:Choice Requires="x14">
            <control shapeId="4224" r:id="rId55" name="Option Button 1152">
              <controlPr locked="0" defaultSize="0" autoFill="0" autoLine="0" autoPict="0">
                <anchor moveWithCells="1" sizeWithCells="1">
                  <from>
                    <xdr:col>2</xdr:col>
                    <xdr:colOff>104775</xdr:colOff>
                    <xdr:row>283</xdr:row>
                    <xdr:rowOff>180975</xdr:rowOff>
                  </from>
                  <to>
                    <xdr:col>4</xdr:col>
                    <xdr:colOff>19050</xdr:colOff>
                    <xdr:row>284</xdr:row>
                    <xdr:rowOff>171450</xdr:rowOff>
                  </to>
                </anchor>
              </controlPr>
            </control>
          </mc:Choice>
        </mc:AlternateContent>
        <mc:AlternateContent xmlns:mc="http://schemas.openxmlformats.org/markup-compatibility/2006">
          <mc:Choice Requires="x14">
            <control shapeId="4225" r:id="rId56" name="Option Button 1153">
              <controlPr locked="0" defaultSize="0" autoFill="0" autoLine="0" autoPict="0">
                <anchor moveWithCells="1" sizeWithCells="1">
                  <from>
                    <xdr:col>2</xdr:col>
                    <xdr:colOff>104775</xdr:colOff>
                    <xdr:row>284</xdr:row>
                    <xdr:rowOff>161925</xdr:rowOff>
                  </from>
                  <to>
                    <xdr:col>4</xdr:col>
                    <xdr:colOff>19050</xdr:colOff>
                    <xdr:row>285</xdr:row>
                    <xdr:rowOff>161925</xdr:rowOff>
                  </to>
                </anchor>
              </controlPr>
            </control>
          </mc:Choice>
        </mc:AlternateContent>
        <mc:AlternateContent xmlns:mc="http://schemas.openxmlformats.org/markup-compatibility/2006">
          <mc:Choice Requires="x14">
            <control shapeId="4211" r:id="rId57" name="Option Button 1139">
              <controlPr locked="0" defaultSize="0" autoFill="0" autoLine="0" autoPict="0">
                <anchor moveWithCells="1" sizeWithCells="1">
                  <from>
                    <xdr:col>2</xdr:col>
                    <xdr:colOff>104775</xdr:colOff>
                    <xdr:row>267</xdr:row>
                    <xdr:rowOff>200025</xdr:rowOff>
                  </from>
                  <to>
                    <xdr:col>4</xdr:col>
                    <xdr:colOff>19050</xdr:colOff>
                    <xdr:row>268</xdr:row>
                    <xdr:rowOff>180975</xdr:rowOff>
                  </to>
                </anchor>
              </controlPr>
            </control>
          </mc:Choice>
        </mc:AlternateContent>
        <mc:AlternateContent xmlns:mc="http://schemas.openxmlformats.org/markup-compatibility/2006">
          <mc:Choice Requires="x14">
            <control shapeId="4212" r:id="rId58" name="Option Button 1140">
              <controlPr locked="0" defaultSize="0" autoFill="0" autoLine="0" autoPict="0">
                <anchor moveWithCells="1" sizeWithCells="1">
                  <from>
                    <xdr:col>2</xdr:col>
                    <xdr:colOff>104775</xdr:colOff>
                    <xdr:row>268</xdr:row>
                    <xdr:rowOff>180975</xdr:rowOff>
                  </from>
                  <to>
                    <xdr:col>4</xdr:col>
                    <xdr:colOff>19050</xdr:colOff>
                    <xdr:row>269</xdr:row>
                    <xdr:rowOff>180975</xdr:rowOff>
                  </to>
                </anchor>
              </controlPr>
            </control>
          </mc:Choice>
        </mc:AlternateContent>
        <mc:AlternateContent xmlns:mc="http://schemas.openxmlformats.org/markup-compatibility/2006">
          <mc:Choice Requires="x14">
            <control shapeId="4213" r:id="rId59" name="Group Box 1141">
              <controlPr defaultSize="0" autoFill="0" autoPict="0">
                <anchor moveWithCells="1" sizeWithCells="1">
                  <from>
                    <xdr:col>2</xdr:col>
                    <xdr:colOff>66675</xdr:colOff>
                    <xdr:row>267</xdr:row>
                    <xdr:rowOff>180975</xdr:rowOff>
                  </from>
                  <to>
                    <xdr:col>4</xdr:col>
                    <xdr:colOff>57150</xdr:colOff>
                    <xdr:row>272</xdr:row>
                    <xdr:rowOff>0</xdr:rowOff>
                  </to>
                </anchor>
              </controlPr>
            </control>
          </mc:Choice>
        </mc:AlternateContent>
        <mc:AlternateContent xmlns:mc="http://schemas.openxmlformats.org/markup-compatibility/2006">
          <mc:Choice Requires="x14">
            <control shapeId="4214" r:id="rId60" name="Option Button 1142">
              <controlPr locked="0" defaultSize="0" autoFill="0" autoLine="0" autoPict="0">
                <anchor moveWithCells="1" sizeWithCells="1">
                  <from>
                    <xdr:col>2</xdr:col>
                    <xdr:colOff>104775</xdr:colOff>
                    <xdr:row>269</xdr:row>
                    <xdr:rowOff>180975</xdr:rowOff>
                  </from>
                  <to>
                    <xdr:col>4</xdr:col>
                    <xdr:colOff>19050</xdr:colOff>
                    <xdr:row>270</xdr:row>
                    <xdr:rowOff>171450</xdr:rowOff>
                  </to>
                </anchor>
              </controlPr>
            </control>
          </mc:Choice>
        </mc:AlternateContent>
        <mc:AlternateContent xmlns:mc="http://schemas.openxmlformats.org/markup-compatibility/2006">
          <mc:Choice Requires="x14">
            <control shapeId="4215" r:id="rId61" name="Option Button 1143">
              <controlPr locked="0" defaultSize="0" autoFill="0" autoLine="0" autoPict="0">
                <anchor moveWithCells="1" sizeWithCells="1">
                  <from>
                    <xdr:col>2</xdr:col>
                    <xdr:colOff>104775</xdr:colOff>
                    <xdr:row>270</xdr:row>
                    <xdr:rowOff>161925</xdr:rowOff>
                  </from>
                  <to>
                    <xdr:col>4</xdr:col>
                    <xdr:colOff>19050</xdr:colOff>
                    <xdr:row>271</xdr:row>
                    <xdr:rowOff>161925</xdr:rowOff>
                  </to>
                </anchor>
              </controlPr>
            </control>
          </mc:Choice>
        </mc:AlternateContent>
        <mc:AlternateContent xmlns:mc="http://schemas.openxmlformats.org/markup-compatibility/2006">
          <mc:Choice Requires="x14">
            <control shapeId="4135" r:id="rId62" name="Option Button 1063">
              <controlPr locked="0" defaultSize="0" autoFill="0" autoLine="0" autoPict="0">
                <anchor moveWithCells="1" sizeWithCells="1">
                  <from>
                    <xdr:col>2</xdr:col>
                    <xdr:colOff>104775</xdr:colOff>
                    <xdr:row>253</xdr:row>
                    <xdr:rowOff>200025</xdr:rowOff>
                  </from>
                  <to>
                    <xdr:col>4</xdr:col>
                    <xdr:colOff>19050</xdr:colOff>
                    <xdr:row>254</xdr:row>
                    <xdr:rowOff>180975</xdr:rowOff>
                  </to>
                </anchor>
              </controlPr>
            </control>
          </mc:Choice>
        </mc:AlternateContent>
        <mc:AlternateContent xmlns:mc="http://schemas.openxmlformats.org/markup-compatibility/2006">
          <mc:Choice Requires="x14">
            <control shapeId="4136" r:id="rId63" name="Option Button 1064">
              <controlPr locked="0" defaultSize="0" autoFill="0" autoLine="0" autoPict="0">
                <anchor moveWithCells="1" sizeWithCells="1">
                  <from>
                    <xdr:col>2</xdr:col>
                    <xdr:colOff>104775</xdr:colOff>
                    <xdr:row>254</xdr:row>
                    <xdr:rowOff>180975</xdr:rowOff>
                  </from>
                  <to>
                    <xdr:col>4</xdr:col>
                    <xdr:colOff>19050</xdr:colOff>
                    <xdr:row>255</xdr:row>
                    <xdr:rowOff>180975</xdr:rowOff>
                  </to>
                </anchor>
              </controlPr>
            </control>
          </mc:Choice>
        </mc:AlternateContent>
        <mc:AlternateContent xmlns:mc="http://schemas.openxmlformats.org/markup-compatibility/2006">
          <mc:Choice Requires="x14">
            <control shapeId="4137" r:id="rId64" name="Group Box 1065">
              <controlPr defaultSize="0" autoFill="0" autoPict="0">
                <anchor moveWithCells="1" sizeWithCells="1">
                  <from>
                    <xdr:col>2</xdr:col>
                    <xdr:colOff>66675</xdr:colOff>
                    <xdr:row>253</xdr:row>
                    <xdr:rowOff>180975</xdr:rowOff>
                  </from>
                  <to>
                    <xdr:col>4</xdr:col>
                    <xdr:colOff>57150</xdr:colOff>
                    <xdr:row>258</xdr:row>
                    <xdr:rowOff>0</xdr:rowOff>
                  </to>
                </anchor>
              </controlPr>
            </control>
          </mc:Choice>
        </mc:AlternateContent>
        <mc:AlternateContent xmlns:mc="http://schemas.openxmlformats.org/markup-compatibility/2006">
          <mc:Choice Requires="x14">
            <control shapeId="4138" r:id="rId65" name="Option Button 1066">
              <controlPr locked="0" defaultSize="0" autoFill="0" autoLine="0" autoPict="0">
                <anchor moveWithCells="1" sizeWithCells="1">
                  <from>
                    <xdr:col>2</xdr:col>
                    <xdr:colOff>104775</xdr:colOff>
                    <xdr:row>255</xdr:row>
                    <xdr:rowOff>180975</xdr:rowOff>
                  </from>
                  <to>
                    <xdr:col>4</xdr:col>
                    <xdr:colOff>19050</xdr:colOff>
                    <xdr:row>256</xdr:row>
                    <xdr:rowOff>171450</xdr:rowOff>
                  </to>
                </anchor>
              </controlPr>
            </control>
          </mc:Choice>
        </mc:AlternateContent>
        <mc:AlternateContent xmlns:mc="http://schemas.openxmlformats.org/markup-compatibility/2006">
          <mc:Choice Requires="x14">
            <control shapeId="4139" r:id="rId66" name="Option Button 1067">
              <controlPr locked="0" defaultSize="0" autoFill="0" autoLine="0" autoPict="0">
                <anchor moveWithCells="1" sizeWithCells="1">
                  <from>
                    <xdr:col>2</xdr:col>
                    <xdr:colOff>104775</xdr:colOff>
                    <xdr:row>256</xdr:row>
                    <xdr:rowOff>161925</xdr:rowOff>
                  </from>
                  <to>
                    <xdr:col>4</xdr:col>
                    <xdr:colOff>19050</xdr:colOff>
                    <xdr:row>257</xdr:row>
                    <xdr:rowOff>161925</xdr:rowOff>
                  </to>
                </anchor>
              </controlPr>
            </control>
          </mc:Choice>
        </mc:AlternateContent>
        <mc:AlternateContent xmlns:mc="http://schemas.openxmlformats.org/markup-compatibility/2006">
          <mc:Choice Requires="x14">
            <control shapeId="4124" r:id="rId67" name="Option Button 1052">
              <controlPr locked="0" defaultSize="0" autoFill="0" autoLine="0" autoPict="0">
                <anchor moveWithCells="1" sizeWithCells="1">
                  <from>
                    <xdr:col>2</xdr:col>
                    <xdr:colOff>104775</xdr:colOff>
                    <xdr:row>237</xdr:row>
                    <xdr:rowOff>200025</xdr:rowOff>
                  </from>
                  <to>
                    <xdr:col>4</xdr:col>
                    <xdr:colOff>19050</xdr:colOff>
                    <xdr:row>238</xdr:row>
                    <xdr:rowOff>180975</xdr:rowOff>
                  </to>
                </anchor>
              </controlPr>
            </control>
          </mc:Choice>
        </mc:AlternateContent>
        <mc:AlternateContent xmlns:mc="http://schemas.openxmlformats.org/markup-compatibility/2006">
          <mc:Choice Requires="x14">
            <control shapeId="4125" r:id="rId68" name="Option Button 1053">
              <controlPr locked="0" defaultSize="0" autoFill="0" autoLine="0" autoPict="0">
                <anchor moveWithCells="1" sizeWithCells="1">
                  <from>
                    <xdr:col>2</xdr:col>
                    <xdr:colOff>104775</xdr:colOff>
                    <xdr:row>238</xdr:row>
                    <xdr:rowOff>180975</xdr:rowOff>
                  </from>
                  <to>
                    <xdr:col>4</xdr:col>
                    <xdr:colOff>19050</xdr:colOff>
                    <xdr:row>239</xdr:row>
                    <xdr:rowOff>180975</xdr:rowOff>
                  </to>
                </anchor>
              </controlPr>
            </control>
          </mc:Choice>
        </mc:AlternateContent>
        <mc:AlternateContent xmlns:mc="http://schemas.openxmlformats.org/markup-compatibility/2006">
          <mc:Choice Requires="x14">
            <control shapeId="4126" r:id="rId69" name="Group Box 1054">
              <controlPr defaultSize="0" autoFill="0" autoPict="0">
                <anchor moveWithCells="1" sizeWithCells="1">
                  <from>
                    <xdr:col>2</xdr:col>
                    <xdr:colOff>66675</xdr:colOff>
                    <xdr:row>237</xdr:row>
                    <xdr:rowOff>180975</xdr:rowOff>
                  </from>
                  <to>
                    <xdr:col>4</xdr:col>
                    <xdr:colOff>57150</xdr:colOff>
                    <xdr:row>242</xdr:row>
                    <xdr:rowOff>0</xdr:rowOff>
                  </to>
                </anchor>
              </controlPr>
            </control>
          </mc:Choice>
        </mc:AlternateContent>
        <mc:AlternateContent xmlns:mc="http://schemas.openxmlformats.org/markup-compatibility/2006">
          <mc:Choice Requires="x14">
            <control shapeId="4127" r:id="rId70" name="Option Button 1055">
              <controlPr locked="0" defaultSize="0" autoFill="0" autoLine="0" autoPict="0">
                <anchor moveWithCells="1" sizeWithCells="1">
                  <from>
                    <xdr:col>2</xdr:col>
                    <xdr:colOff>104775</xdr:colOff>
                    <xdr:row>239</xdr:row>
                    <xdr:rowOff>180975</xdr:rowOff>
                  </from>
                  <to>
                    <xdr:col>4</xdr:col>
                    <xdr:colOff>19050</xdr:colOff>
                    <xdr:row>240</xdr:row>
                    <xdr:rowOff>171450</xdr:rowOff>
                  </to>
                </anchor>
              </controlPr>
            </control>
          </mc:Choice>
        </mc:AlternateContent>
        <mc:AlternateContent xmlns:mc="http://schemas.openxmlformats.org/markup-compatibility/2006">
          <mc:Choice Requires="x14">
            <control shapeId="4128" r:id="rId71" name="Option Button 1056">
              <controlPr locked="0" defaultSize="0" autoFill="0" autoLine="0" autoPict="0">
                <anchor moveWithCells="1" sizeWithCells="1">
                  <from>
                    <xdr:col>2</xdr:col>
                    <xdr:colOff>104775</xdr:colOff>
                    <xdr:row>240</xdr:row>
                    <xdr:rowOff>161925</xdr:rowOff>
                  </from>
                  <to>
                    <xdr:col>4</xdr:col>
                    <xdr:colOff>19050</xdr:colOff>
                    <xdr:row>241</xdr:row>
                    <xdr:rowOff>161925</xdr:rowOff>
                  </to>
                </anchor>
              </controlPr>
            </control>
          </mc:Choice>
        </mc:AlternateContent>
        <mc:AlternateContent xmlns:mc="http://schemas.openxmlformats.org/markup-compatibility/2006">
          <mc:Choice Requires="x14">
            <control shapeId="1820" r:id="rId72" name="Option Button 796">
              <controlPr locked="0" defaultSize="0" autoFill="0" autoLine="0" autoPict="0">
                <anchor moveWithCells="1" sizeWithCells="1">
                  <from>
                    <xdr:col>2</xdr:col>
                    <xdr:colOff>104775</xdr:colOff>
                    <xdr:row>229</xdr:row>
                    <xdr:rowOff>9525</xdr:rowOff>
                  </from>
                  <to>
                    <xdr:col>4</xdr:col>
                    <xdr:colOff>19050</xdr:colOff>
                    <xdr:row>229</xdr:row>
                    <xdr:rowOff>200025</xdr:rowOff>
                  </to>
                </anchor>
              </controlPr>
            </control>
          </mc:Choice>
        </mc:AlternateContent>
        <mc:AlternateContent xmlns:mc="http://schemas.openxmlformats.org/markup-compatibility/2006">
          <mc:Choice Requires="x14">
            <control shapeId="1821" r:id="rId73" name="Option Button 797">
              <controlPr locked="0" defaultSize="0" autoFill="0" autoLine="0" autoPict="0">
                <anchor moveWithCells="1" sizeWithCells="1">
                  <from>
                    <xdr:col>2</xdr:col>
                    <xdr:colOff>104775</xdr:colOff>
                    <xdr:row>229</xdr:row>
                    <xdr:rowOff>200025</xdr:rowOff>
                  </from>
                  <to>
                    <xdr:col>4</xdr:col>
                    <xdr:colOff>19050</xdr:colOff>
                    <xdr:row>230</xdr:row>
                    <xdr:rowOff>200025</xdr:rowOff>
                  </to>
                </anchor>
              </controlPr>
            </control>
          </mc:Choice>
        </mc:AlternateContent>
        <mc:AlternateContent xmlns:mc="http://schemas.openxmlformats.org/markup-compatibility/2006">
          <mc:Choice Requires="x14">
            <control shapeId="1822" r:id="rId74" name="Group Box 798">
              <controlPr defaultSize="0" autoFill="0" autoPict="0">
                <anchor moveWithCells="1" sizeWithCells="1">
                  <from>
                    <xdr:col>2</xdr:col>
                    <xdr:colOff>66675</xdr:colOff>
                    <xdr:row>228</xdr:row>
                    <xdr:rowOff>190500</xdr:rowOff>
                  </from>
                  <to>
                    <xdr:col>4</xdr:col>
                    <xdr:colOff>57150</xdr:colOff>
                    <xdr:row>234</xdr:row>
                    <xdr:rowOff>9525</xdr:rowOff>
                  </to>
                </anchor>
              </controlPr>
            </control>
          </mc:Choice>
        </mc:AlternateContent>
        <mc:AlternateContent xmlns:mc="http://schemas.openxmlformats.org/markup-compatibility/2006">
          <mc:Choice Requires="x14">
            <control shapeId="1823" r:id="rId75" name="Option Button 799">
              <controlPr locked="0" defaultSize="0" autoFill="0" autoLine="0" autoPict="0">
                <anchor moveWithCells="1" sizeWithCells="1">
                  <from>
                    <xdr:col>2</xdr:col>
                    <xdr:colOff>104775</xdr:colOff>
                    <xdr:row>231</xdr:row>
                    <xdr:rowOff>9525</xdr:rowOff>
                  </from>
                  <to>
                    <xdr:col>4</xdr:col>
                    <xdr:colOff>19050</xdr:colOff>
                    <xdr:row>231</xdr:row>
                    <xdr:rowOff>190500</xdr:rowOff>
                  </to>
                </anchor>
              </controlPr>
            </control>
          </mc:Choice>
        </mc:AlternateContent>
        <mc:AlternateContent xmlns:mc="http://schemas.openxmlformats.org/markup-compatibility/2006">
          <mc:Choice Requires="x14">
            <control shapeId="1824" r:id="rId76" name="Option Button 800">
              <controlPr locked="0" defaultSize="0" autoFill="0" autoLine="0" autoPict="0">
                <anchor moveWithCells="1" sizeWithCells="1">
                  <from>
                    <xdr:col>2</xdr:col>
                    <xdr:colOff>104775</xdr:colOff>
                    <xdr:row>231</xdr:row>
                    <xdr:rowOff>190500</xdr:rowOff>
                  </from>
                  <to>
                    <xdr:col>4</xdr:col>
                    <xdr:colOff>19050</xdr:colOff>
                    <xdr:row>232</xdr:row>
                    <xdr:rowOff>200025</xdr:rowOff>
                  </to>
                </anchor>
              </controlPr>
            </control>
          </mc:Choice>
        </mc:AlternateContent>
        <mc:AlternateContent xmlns:mc="http://schemas.openxmlformats.org/markup-compatibility/2006">
          <mc:Choice Requires="x14">
            <control shapeId="1825" r:id="rId77" name="Option Button 801">
              <controlPr locked="0" defaultSize="0" autoFill="0" autoLine="0" autoPict="0">
                <anchor moveWithCells="1" sizeWithCells="1">
                  <from>
                    <xdr:col>2</xdr:col>
                    <xdr:colOff>104775</xdr:colOff>
                    <xdr:row>232</xdr:row>
                    <xdr:rowOff>190500</xdr:rowOff>
                  </from>
                  <to>
                    <xdr:col>4</xdr:col>
                    <xdr:colOff>19050</xdr:colOff>
                    <xdr:row>233</xdr:row>
                    <xdr:rowOff>200025</xdr:rowOff>
                  </to>
                </anchor>
              </controlPr>
            </control>
          </mc:Choice>
        </mc:AlternateContent>
        <mc:AlternateContent xmlns:mc="http://schemas.openxmlformats.org/markup-compatibility/2006">
          <mc:Choice Requires="x14">
            <control shapeId="1815" r:id="rId78" name="Option Button 791">
              <controlPr locked="0" defaultSize="0" autoFill="0" autoLine="0" autoPict="0">
                <anchor moveWithCells="1" sizeWithCells="1">
                  <from>
                    <xdr:col>2</xdr:col>
                    <xdr:colOff>104775</xdr:colOff>
                    <xdr:row>221</xdr:row>
                    <xdr:rowOff>200025</xdr:rowOff>
                  </from>
                  <to>
                    <xdr:col>4</xdr:col>
                    <xdr:colOff>19050</xdr:colOff>
                    <xdr:row>222</xdr:row>
                    <xdr:rowOff>180975</xdr:rowOff>
                  </to>
                </anchor>
              </controlPr>
            </control>
          </mc:Choice>
        </mc:AlternateContent>
        <mc:AlternateContent xmlns:mc="http://schemas.openxmlformats.org/markup-compatibility/2006">
          <mc:Choice Requires="x14">
            <control shapeId="1816" r:id="rId79" name="Option Button 792">
              <controlPr locked="0" defaultSize="0" autoFill="0" autoLine="0" autoPict="0">
                <anchor moveWithCells="1" sizeWithCells="1">
                  <from>
                    <xdr:col>2</xdr:col>
                    <xdr:colOff>104775</xdr:colOff>
                    <xdr:row>222</xdr:row>
                    <xdr:rowOff>180975</xdr:rowOff>
                  </from>
                  <to>
                    <xdr:col>4</xdr:col>
                    <xdr:colOff>19050</xdr:colOff>
                    <xdr:row>223</xdr:row>
                    <xdr:rowOff>180975</xdr:rowOff>
                  </to>
                </anchor>
              </controlPr>
            </control>
          </mc:Choice>
        </mc:AlternateContent>
        <mc:AlternateContent xmlns:mc="http://schemas.openxmlformats.org/markup-compatibility/2006">
          <mc:Choice Requires="x14">
            <control shapeId="1817" r:id="rId80" name="Group Box 793">
              <controlPr defaultSize="0" autoFill="0" autoPict="0">
                <anchor moveWithCells="1" sizeWithCells="1">
                  <from>
                    <xdr:col>2</xdr:col>
                    <xdr:colOff>66675</xdr:colOff>
                    <xdr:row>221</xdr:row>
                    <xdr:rowOff>180975</xdr:rowOff>
                  </from>
                  <to>
                    <xdr:col>4</xdr:col>
                    <xdr:colOff>57150</xdr:colOff>
                    <xdr:row>226</xdr:row>
                    <xdr:rowOff>0</xdr:rowOff>
                  </to>
                </anchor>
              </controlPr>
            </control>
          </mc:Choice>
        </mc:AlternateContent>
        <mc:AlternateContent xmlns:mc="http://schemas.openxmlformats.org/markup-compatibility/2006">
          <mc:Choice Requires="x14">
            <control shapeId="1818" r:id="rId81" name="Option Button 794">
              <controlPr locked="0" defaultSize="0" autoFill="0" autoLine="0" autoPict="0">
                <anchor moveWithCells="1" sizeWithCells="1">
                  <from>
                    <xdr:col>2</xdr:col>
                    <xdr:colOff>104775</xdr:colOff>
                    <xdr:row>223</xdr:row>
                    <xdr:rowOff>180975</xdr:rowOff>
                  </from>
                  <to>
                    <xdr:col>4</xdr:col>
                    <xdr:colOff>19050</xdr:colOff>
                    <xdr:row>224</xdr:row>
                    <xdr:rowOff>171450</xdr:rowOff>
                  </to>
                </anchor>
              </controlPr>
            </control>
          </mc:Choice>
        </mc:AlternateContent>
        <mc:AlternateContent xmlns:mc="http://schemas.openxmlformats.org/markup-compatibility/2006">
          <mc:Choice Requires="x14">
            <control shapeId="1819" r:id="rId82" name="Option Button 795">
              <controlPr locked="0" defaultSize="0" autoFill="0" autoLine="0" autoPict="0">
                <anchor moveWithCells="1" sizeWithCells="1">
                  <from>
                    <xdr:col>2</xdr:col>
                    <xdr:colOff>104775</xdr:colOff>
                    <xdr:row>224</xdr:row>
                    <xdr:rowOff>161925</xdr:rowOff>
                  </from>
                  <to>
                    <xdr:col>4</xdr:col>
                    <xdr:colOff>19050</xdr:colOff>
                    <xdr:row>225</xdr:row>
                    <xdr:rowOff>161925</xdr:rowOff>
                  </to>
                </anchor>
              </controlPr>
            </control>
          </mc:Choice>
        </mc:AlternateContent>
        <mc:AlternateContent xmlns:mc="http://schemas.openxmlformats.org/markup-compatibility/2006">
          <mc:Choice Requires="x14">
            <control shapeId="1779" r:id="rId83" name="Option Button 755">
              <controlPr locked="0" defaultSize="0" autoFill="0" autoLine="0" autoPict="0">
                <anchor moveWithCells="1" sizeWithCells="1">
                  <from>
                    <xdr:col>2</xdr:col>
                    <xdr:colOff>104775</xdr:colOff>
                    <xdr:row>214</xdr:row>
                    <xdr:rowOff>9525</xdr:rowOff>
                  </from>
                  <to>
                    <xdr:col>4</xdr:col>
                    <xdr:colOff>19050</xdr:colOff>
                    <xdr:row>214</xdr:row>
                    <xdr:rowOff>200025</xdr:rowOff>
                  </to>
                </anchor>
              </controlPr>
            </control>
          </mc:Choice>
        </mc:AlternateContent>
        <mc:AlternateContent xmlns:mc="http://schemas.openxmlformats.org/markup-compatibility/2006">
          <mc:Choice Requires="x14">
            <control shapeId="1780" r:id="rId84" name="Option Button 756">
              <controlPr locked="0" defaultSize="0" autoFill="0" autoLine="0" autoPict="0">
                <anchor moveWithCells="1" sizeWithCells="1">
                  <from>
                    <xdr:col>2</xdr:col>
                    <xdr:colOff>104775</xdr:colOff>
                    <xdr:row>214</xdr:row>
                    <xdr:rowOff>200025</xdr:rowOff>
                  </from>
                  <to>
                    <xdr:col>4</xdr:col>
                    <xdr:colOff>19050</xdr:colOff>
                    <xdr:row>215</xdr:row>
                    <xdr:rowOff>200025</xdr:rowOff>
                  </to>
                </anchor>
              </controlPr>
            </control>
          </mc:Choice>
        </mc:AlternateContent>
        <mc:AlternateContent xmlns:mc="http://schemas.openxmlformats.org/markup-compatibility/2006">
          <mc:Choice Requires="x14">
            <control shapeId="1781" r:id="rId85" name="Group Box 757">
              <controlPr defaultSize="0" autoFill="0" autoPict="0">
                <anchor moveWithCells="1" sizeWithCells="1">
                  <from>
                    <xdr:col>2</xdr:col>
                    <xdr:colOff>66675</xdr:colOff>
                    <xdr:row>213</xdr:row>
                    <xdr:rowOff>190500</xdr:rowOff>
                  </from>
                  <to>
                    <xdr:col>4</xdr:col>
                    <xdr:colOff>57150</xdr:colOff>
                    <xdr:row>219</xdr:row>
                    <xdr:rowOff>9525</xdr:rowOff>
                  </to>
                </anchor>
              </controlPr>
            </control>
          </mc:Choice>
        </mc:AlternateContent>
        <mc:AlternateContent xmlns:mc="http://schemas.openxmlformats.org/markup-compatibility/2006">
          <mc:Choice Requires="x14">
            <control shapeId="1782" r:id="rId86" name="Option Button 758">
              <controlPr locked="0" defaultSize="0" autoFill="0" autoLine="0" autoPict="0">
                <anchor moveWithCells="1" sizeWithCells="1">
                  <from>
                    <xdr:col>2</xdr:col>
                    <xdr:colOff>104775</xdr:colOff>
                    <xdr:row>216</xdr:row>
                    <xdr:rowOff>9525</xdr:rowOff>
                  </from>
                  <to>
                    <xdr:col>4</xdr:col>
                    <xdr:colOff>19050</xdr:colOff>
                    <xdr:row>216</xdr:row>
                    <xdr:rowOff>190500</xdr:rowOff>
                  </to>
                </anchor>
              </controlPr>
            </control>
          </mc:Choice>
        </mc:AlternateContent>
        <mc:AlternateContent xmlns:mc="http://schemas.openxmlformats.org/markup-compatibility/2006">
          <mc:Choice Requires="x14">
            <control shapeId="1783" r:id="rId87" name="Option Button 759">
              <controlPr locked="0" defaultSize="0" autoFill="0" autoLine="0" autoPict="0">
                <anchor moveWithCells="1" sizeWithCells="1">
                  <from>
                    <xdr:col>2</xdr:col>
                    <xdr:colOff>104775</xdr:colOff>
                    <xdr:row>216</xdr:row>
                    <xdr:rowOff>190500</xdr:rowOff>
                  </from>
                  <to>
                    <xdr:col>4</xdr:col>
                    <xdr:colOff>19050</xdr:colOff>
                    <xdr:row>217</xdr:row>
                    <xdr:rowOff>200025</xdr:rowOff>
                  </to>
                </anchor>
              </controlPr>
            </control>
          </mc:Choice>
        </mc:AlternateContent>
        <mc:AlternateContent xmlns:mc="http://schemas.openxmlformats.org/markup-compatibility/2006">
          <mc:Choice Requires="x14">
            <control shapeId="1784" r:id="rId88" name="Option Button 760">
              <controlPr locked="0" defaultSize="0" autoFill="0" autoLine="0" autoPict="0">
                <anchor moveWithCells="1" sizeWithCells="1">
                  <from>
                    <xdr:col>2</xdr:col>
                    <xdr:colOff>104775</xdr:colOff>
                    <xdr:row>217</xdr:row>
                    <xdr:rowOff>190500</xdr:rowOff>
                  </from>
                  <to>
                    <xdr:col>4</xdr:col>
                    <xdr:colOff>19050</xdr:colOff>
                    <xdr:row>218</xdr:row>
                    <xdr:rowOff>200025</xdr:rowOff>
                  </to>
                </anchor>
              </controlPr>
            </control>
          </mc:Choice>
        </mc:AlternateContent>
        <mc:AlternateContent xmlns:mc="http://schemas.openxmlformats.org/markup-compatibility/2006">
          <mc:Choice Requires="x14">
            <control shapeId="1774" r:id="rId89" name="Option Button 750">
              <controlPr locked="0" defaultSize="0" autoFill="0" autoLine="0" autoPict="0">
                <anchor moveWithCells="1" sizeWithCells="1">
                  <from>
                    <xdr:col>2</xdr:col>
                    <xdr:colOff>104775</xdr:colOff>
                    <xdr:row>206</xdr:row>
                    <xdr:rowOff>200025</xdr:rowOff>
                  </from>
                  <to>
                    <xdr:col>4</xdr:col>
                    <xdr:colOff>19050</xdr:colOff>
                    <xdr:row>207</xdr:row>
                    <xdr:rowOff>180975</xdr:rowOff>
                  </to>
                </anchor>
              </controlPr>
            </control>
          </mc:Choice>
        </mc:AlternateContent>
        <mc:AlternateContent xmlns:mc="http://schemas.openxmlformats.org/markup-compatibility/2006">
          <mc:Choice Requires="x14">
            <control shapeId="1775" r:id="rId90" name="Option Button 751">
              <controlPr locked="0" defaultSize="0" autoFill="0" autoLine="0" autoPict="0">
                <anchor moveWithCells="1" sizeWithCells="1">
                  <from>
                    <xdr:col>2</xdr:col>
                    <xdr:colOff>104775</xdr:colOff>
                    <xdr:row>207</xdr:row>
                    <xdr:rowOff>180975</xdr:rowOff>
                  </from>
                  <to>
                    <xdr:col>4</xdr:col>
                    <xdr:colOff>19050</xdr:colOff>
                    <xdr:row>208</xdr:row>
                    <xdr:rowOff>180975</xdr:rowOff>
                  </to>
                </anchor>
              </controlPr>
            </control>
          </mc:Choice>
        </mc:AlternateContent>
        <mc:AlternateContent xmlns:mc="http://schemas.openxmlformats.org/markup-compatibility/2006">
          <mc:Choice Requires="x14">
            <control shapeId="1776" r:id="rId91" name="Group Box 752">
              <controlPr defaultSize="0" autoFill="0" autoPict="0">
                <anchor moveWithCells="1" sizeWithCells="1">
                  <from>
                    <xdr:col>2</xdr:col>
                    <xdr:colOff>66675</xdr:colOff>
                    <xdr:row>206</xdr:row>
                    <xdr:rowOff>180975</xdr:rowOff>
                  </from>
                  <to>
                    <xdr:col>4</xdr:col>
                    <xdr:colOff>57150</xdr:colOff>
                    <xdr:row>211</xdr:row>
                    <xdr:rowOff>0</xdr:rowOff>
                  </to>
                </anchor>
              </controlPr>
            </control>
          </mc:Choice>
        </mc:AlternateContent>
        <mc:AlternateContent xmlns:mc="http://schemas.openxmlformats.org/markup-compatibility/2006">
          <mc:Choice Requires="x14">
            <control shapeId="1777" r:id="rId92" name="Option Button 753">
              <controlPr locked="0" defaultSize="0" autoFill="0" autoLine="0" autoPict="0">
                <anchor moveWithCells="1" sizeWithCells="1">
                  <from>
                    <xdr:col>2</xdr:col>
                    <xdr:colOff>104775</xdr:colOff>
                    <xdr:row>208</xdr:row>
                    <xdr:rowOff>180975</xdr:rowOff>
                  </from>
                  <to>
                    <xdr:col>4</xdr:col>
                    <xdr:colOff>19050</xdr:colOff>
                    <xdr:row>209</xdr:row>
                    <xdr:rowOff>171450</xdr:rowOff>
                  </to>
                </anchor>
              </controlPr>
            </control>
          </mc:Choice>
        </mc:AlternateContent>
        <mc:AlternateContent xmlns:mc="http://schemas.openxmlformats.org/markup-compatibility/2006">
          <mc:Choice Requires="x14">
            <control shapeId="1778" r:id="rId93" name="Option Button 754">
              <controlPr locked="0" defaultSize="0" autoFill="0" autoLine="0" autoPict="0">
                <anchor moveWithCells="1" sizeWithCells="1">
                  <from>
                    <xdr:col>2</xdr:col>
                    <xdr:colOff>104775</xdr:colOff>
                    <xdr:row>209</xdr:row>
                    <xdr:rowOff>161925</xdr:rowOff>
                  </from>
                  <to>
                    <xdr:col>4</xdr:col>
                    <xdr:colOff>19050</xdr:colOff>
                    <xdr:row>210</xdr:row>
                    <xdr:rowOff>161925</xdr:rowOff>
                  </to>
                </anchor>
              </controlPr>
            </control>
          </mc:Choice>
        </mc:AlternateContent>
        <mc:AlternateContent xmlns:mc="http://schemas.openxmlformats.org/markup-compatibility/2006">
          <mc:Choice Requires="x14">
            <control shapeId="1628" r:id="rId94" name="Option Button 604">
              <controlPr locked="0" defaultSize="0" autoFill="0" autoLine="0" autoPict="0">
                <anchor moveWithCells="1" sizeWithCells="1">
                  <from>
                    <xdr:col>2</xdr:col>
                    <xdr:colOff>104775</xdr:colOff>
                    <xdr:row>179</xdr:row>
                    <xdr:rowOff>200025</xdr:rowOff>
                  </from>
                  <to>
                    <xdr:col>4</xdr:col>
                    <xdr:colOff>19050</xdr:colOff>
                    <xdr:row>180</xdr:row>
                    <xdr:rowOff>190500</xdr:rowOff>
                  </to>
                </anchor>
              </controlPr>
            </control>
          </mc:Choice>
        </mc:AlternateContent>
        <mc:AlternateContent xmlns:mc="http://schemas.openxmlformats.org/markup-compatibility/2006">
          <mc:Choice Requires="x14">
            <control shapeId="1629" r:id="rId95" name="Option Button 605">
              <controlPr locked="0" defaultSize="0" autoFill="0" autoLine="0" autoPict="0">
                <anchor moveWithCells="1" sizeWithCells="1">
                  <from>
                    <xdr:col>2</xdr:col>
                    <xdr:colOff>104775</xdr:colOff>
                    <xdr:row>180</xdr:row>
                    <xdr:rowOff>190500</xdr:rowOff>
                  </from>
                  <to>
                    <xdr:col>4</xdr:col>
                    <xdr:colOff>19050</xdr:colOff>
                    <xdr:row>181</xdr:row>
                    <xdr:rowOff>190500</xdr:rowOff>
                  </to>
                </anchor>
              </controlPr>
            </control>
          </mc:Choice>
        </mc:AlternateContent>
        <mc:AlternateContent xmlns:mc="http://schemas.openxmlformats.org/markup-compatibility/2006">
          <mc:Choice Requires="x14">
            <control shapeId="1630" r:id="rId96" name="Group Box 606">
              <controlPr defaultSize="0" autoFill="0" autoPict="0">
                <anchor moveWithCells="1" sizeWithCells="1">
                  <from>
                    <xdr:col>2</xdr:col>
                    <xdr:colOff>66675</xdr:colOff>
                    <xdr:row>179</xdr:row>
                    <xdr:rowOff>180975</xdr:rowOff>
                  </from>
                  <to>
                    <xdr:col>4</xdr:col>
                    <xdr:colOff>57150</xdr:colOff>
                    <xdr:row>185</xdr:row>
                    <xdr:rowOff>0</xdr:rowOff>
                  </to>
                </anchor>
              </controlPr>
            </control>
          </mc:Choice>
        </mc:AlternateContent>
        <mc:AlternateContent xmlns:mc="http://schemas.openxmlformats.org/markup-compatibility/2006">
          <mc:Choice Requires="x14">
            <control shapeId="1631" r:id="rId97" name="Option Button 607">
              <controlPr locked="0" defaultSize="0" autoFill="0" autoLine="0" autoPict="0">
                <anchor moveWithCells="1" sizeWithCells="1">
                  <from>
                    <xdr:col>2</xdr:col>
                    <xdr:colOff>104775</xdr:colOff>
                    <xdr:row>181</xdr:row>
                    <xdr:rowOff>200025</xdr:rowOff>
                  </from>
                  <to>
                    <xdr:col>4</xdr:col>
                    <xdr:colOff>19050</xdr:colOff>
                    <xdr:row>182</xdr:row>
                    <xdr:rowOff>180975</xdr:rowOff>
                  </to>
                </anchor>
              </controlPr>
            </control>
          </mc:Choice>
        </mc:AlternateContent>
        <mc:AlternateContent xmlns:mc="http://schemas.openxmlformats.org/markup-compatibility/2006">
          <mc:Choice Requires="x14">
            <control shapeId="1632" r:id="rId98" name="Option Button 608">
              <controlPr locked="0" defaultSize="0" autoFill="0" autoLine="0" autoPict="0">
                <anchor moveWithCells="1" sizeWithCells="1">
                  <from>
                    <xdr:col>2</xdr:col>
                    <xdr:colOff>104775</xdr:colOff>
                    <xdr:row>182</xdr:row>
                    <xdr:rowOff>180975</xdr:rowOff>
                  </from>
                  <to>
                    <xdr:col>4</xdr:col>
                    <xdr:colOff>19050</xdr:colOff>
                    <xdr:row>183</xdr:row>
                    <xdr:rowOff>190500</xdr:rowOff>
                  </to>
                </anchor>
              </controlPr>
            </control>
          </mc:Choice>
        </mc:AlternateContent>
        <mc:AlternateContent xmlns:mc="http://schemas.openxmlformats.org/markup-compatibility/2006">
          <mc:Choice Requires="x14">
            <control shapeId="1633" r:id="rId99" name="Option Button 609">
              <controlPr locked="0" defaultSize="0" autoFill="0" autoLine="0" autoPict="0">
                <anchor moveWithCells="1" sizeWithCells="1">
                  <from>
                    <xdr:col>2</xdr:col>
                    <xdr:colOff>104775</xdr:colOff>
                    <xdr:row>183</xdr:row>
                    <xdr:rowOff>180975</xdr:rowOff>
                  </from>
                  <to>
                    <xdr:col>4</xdr:col>
                    <xdr:colOff>19050</xdr:colOff>
                    <xdr:row>184</xdr:row>
                    <xdr:rowOff>190500</xdr:rowOff>
                  </to>
                </anchor>
              </controlPr>
            </control>
          </mc:Choice>
        </mc:AlternateContent>
        <mc:AlternateContent xmlns:mc="http://schemas.openxmlformats.org/markup-compatibility/2006">
          <mc:Choice Requires="x14">
            <control shapeId="1598" r:id="rId100" name="Option Button 574">
              <controlPr locked="0" defaultSize="0" autoFill="0" autoLine="0" autoPict="0">
                <anchor moveWithCells="1" sizeWithCells="1">
                  <from>
                    <xdr:col>2</xdr:col>
                    <xdr:colOff>95250</xdr:colOff>
                    <xdr:row>169</xdr:row>
                    <xdr:rowOff>180975</xdr:rowOff>
                  </from>
                  <to>
                    <xdr:col>4</xdr:col>
                    <xdr:colOff>28575</xdr:colOff>
                    <xdr:row>170</xdr:row>
                    <xdr:rowOff>190500</xdr:rowOff>
                  </to>
                </anchor>
              </controlPr>
            </control>
          </mc:Choice>
        </mc:AlternateContent>
        <mc:AlternateContent xmlns:mc="http://schemas.openxmlformats.org/markup-compatibility/2006">
          <mc:Choice Requires="x14">
            <control shapeId="1599" r:id="rId101" name="Option Button 575">
              <controlPr locked="0" defaultSize="0" autoFill="0" autoLine="0" autoPict="0">
                <anchor moveWithCells="1" sizeWithCells="1">
                  <from>
                    <xdr:col>2</xdr:col>
                    <xdr:colOff>104775</xdr:colOff>
                    <xdr:row>170</xdr:row>
                    <xdr:rowOff>190500</xdr:rowOff>
                  </from>
                  <to>
                    <xdr:col>4</xdr:col>
                    <xdr:colOff>28575</xdr:colOff>
                    <xdr:row>171</xdr:row>
                    <xdr:rowOff>190500</xdr:rowOff>
                  </to>
                </anchor>
              </controlPr>
            </control>
          </mc:Choice>
        </mc:AlternateContent>
        <mc:AlternateContent xmlns:mc="http://schemas.openxmlformats.org/markup-compatibility/2006">
          <mc:Choice Requires="x14">
            <control shapeId="1600" r:id="rId102" name="Group Box 576">
              <controlPr defaultSize="0" autoFill="0" autoPict="0">
                <anchor moveWithCells="1" sizeWithCells="1">
                  <from>
                    <xdr:col>2</xdr:col>
                    <xdr:colOff>38100</xdr:colOff>
                    <xdr:row>169</xdr:row>
                    <xdr:rowOff>161925</xdr:rowOff>
                  </from>
                  <to>
                    <xdr:col>4</xdr:col>
                    <xdr:colOff>95250</xdr:colOff>
                    <xdr:row>172</xdr:row>
                    <xdr:rowOff>38100</xdr:rowOff>
                  </to>
                </anchor>
              </controlPr>
            </control>
          </mc:Choice>
        </mc:AlternateContent>
        <mc:AlternateContent xmlns:mc="http://schemas.openxmlformats.org/markup-compatibility/2006">
          <mc:Choice Requires="x14">
            <control shapeId="1541" r:id="rId103" name="Group Box 517">
              <controlPr defaultSize="0" autoFill="0" autoPict="0">
                <anchor moveWithCells="1" sizeWithCells="1">
                  <from>
                    <xdr:col>2</xdr:col>
                    <xdr:colOff>76200</xdr:colOff>
                    <xdr:row>162</xdr:row>
                    <xdr:rowOff>171450</xdr:rowOff>
                  </from>
                  <to>
                    <xdr:col>4</xdr:col>
                    <xdr:colOff>66675</xdr:colOff>
                    <xdr:row>167</xdr:row>
                    <xdr:rowOff>28575</xdr:rowOff>
                  </to>
                </anchor>
              </controlPr>
            </control>
          </mc:Choice>
        </mc:AlternateContent>
        <mc:AlternateContent xmlns:mc="http://schemas.openxmlformats.org/markup-compatibility/2006">
          <mc:Choice Requires="x14">
            <control shapeId="1542" r:id="rId104" name="Check Box 518">
              <controlPr defaultSize="0" autoFill="0" autoLine="0" autoPict="0">
                <anchor moveWithCells="1" sizeWithCells="1">
                  <from>
                    <xdr:col>2</xdr:col>
                    <xdr:colOff>104775</xdr:colOff>
                    <xdr:row>162</xdr:row>
                    <xdr:rowOff>190500</xdr:rowOff>
                  </from>
                  <to>
                    <xdr:col>4</xdr:col>
                    <xdr:colOff>38100</xdr:colOff>
                    <xdr:row>163</xdr:row>
                    <xdr:rowOff>180975</xdr:rowOff>
                  </to>
                </anchor>
              </controlPr>
            </control>
          </mc:Choice>
        </mc:AlternateContent>
        <mc:AlternateContent xmlns:mc="http://schemas.openxmlformats.org/markup-compatibility/2006">
          <mc:Choice Requires="x14">
            <control shapeId="1543" r:id="rId105" name="Check Box 519">
              <controlPr defaultSize="0" autoFill="0" autoLine="0" autoPict="0">
                <anchor moveWithCells="1" sizeWithCells="1">
                  <from>
                    <xdr:col>2</xdr:col>
                    <xdr:colOff>104775</xdr:colOff>
                    <xdr:row>163</xdr:row>
                    <xdr:rowOff>190500</xdr:rowOff>
                  </from>
                  <to>
                    <xdr:col>4</xdr:col>
                    <xdr:colOff>38100</xdr:colOff>
                    <xdr:row>164</xdr:row>
                    <xdr:rowOff>190500</xdr:rowOff>
                  </to>
                </anchor>
              </controlPr>
            </control>
          </mc:Choice>
        </mc:AlternateContent>
        <mc:AlternateContent xmlns:mc="http://schemas.openxmlformats.org/markup-compatibility/2006">
          <mc:Choice Requires="x14">
            <control shapeId="1544" r:id="rId106" name="Check Box 520">
              <controlPr defaultSize="0" autoFill="0" autoLine="0" autoPict="0">
                <anchor moveWithCells="1" sizeWithCells="1">
                  <from>
                    <xdr:col>2</xdr:col>
                    <xdr:colOff>104775</xdr:colOff>
                    <xdr:row>164</xdr:row>
                    <xdr:rowOff>190500</xdr:rowOff>
                  </from>
                  <to>
                    <xdr:col>4</xdr:col>
                    <xdr:colOff>38100</xdr:colOff>
                    <xdr:row>165</xdr:row>
                    <xdr:rowOff>180975</xdr:rowOff>
                  </to>
                </anchor>
              </controlPr>
            </control>
          </mc:Choice>
        </mc:AlternateContent>
        <mc:AlternateContent xmlns:mc="http://schemas.openxmlformats.org/markup-compatibility/2006">
          <mc:Choice Requires="x14">
            <control shapeId="1545" r:id="rId107" name="Check Box 521">
              <controlPr defaultSize="0" autoFill="0" autoLine="0" autoPict="0">
                <anchor moveWithCells="1" sizeWithCells="1">
                  <from>
                    <xdr:col>2</xdr:col>
                    <xdr:colOff>104775</xdr:colOff>
                    <xdr:row>165</xdr:row>
                    <xdr:rowOff>180975</xdr:rowOff>
                  </from>
                  <to>
                    <xdr:col>4</xdr:col>
                    <xdr:colOff>38100</xdr:colOff>
                    <xdr:row>166</xdr:row>
                    <xdr:rowOff>180975</xdr:rowOff>
                  </to>
                </anchor>
              </controlPr>
            </control>
          </mc:Choice>
        </mc:AlternateContent>
        <mc:AlternateContent xmlns:mc="http://schemas.openxmlformats.org/markup-compatibility/2006">
          <mc:Choice Requires="x14">
            <control shapeId="1480" r:id="rId108" name="Group Box 456">
              <controlPr defaultSize="0" autoFill="0" autoPict="0">
                <anchor moveWithCells="1" sizeWithCells="1">
                  <from>
                    <xdr:col>2</xdr:col>
                    <xdr:colOff>66675</xdr:colOff>
                    <xdr:row>143</xdr:row>
                    <xdr:rowOff>171450</xdr:rowOff>
                  </from>
                  <to>
                    <xdr:col>4</xdr:col>
                    <xdr:colOff>57150</xdr:colOff>
                    <xdr:row>148</xdr:row>
                    <xdr:rowOff>28575</xdr:rowOff>
                  </to>
                </anchor>
              </controlPr>
            </control>
          </mc:Choice>
        </mc:AlternateContent>
        <mc:AlternateContent xmlns:mc="http://schemas.openxmlformats.org/markup-compatibility/2006">
          <mc:Choice Requires="x14">
            <control shapeId="1481" r:id="rId109" name="Check Box 457">
              <controlPr defaultSize="0" autoFill="0" autoLine="0" autoPict="0">
                <anchor moveWithCells="1" sizeWithCells="1">
                  <from>
                    <xdr:col>2</xdr:col>
                    <xdr:colOff>95250</xdr:colOff>
                    <xdr:row>143</xdr:row>
                    <xdr:rowOff>190500</xdr:rowOff>
                  </from>
                  <to>
                    <xdr:col>4</xdr:col>
                    <xdr:colOff>28575</xdr:colOff>
                    <xdr:row>144</xdr:row>
                    <xdr:rowOff>180975</xdr:rowOff>
                  </to>
                </anchor>
              </controlPr>
            </control>
          </mc:Choice>
        </mc:AlternateContent>
        <mc:AlternateContent xmlns:mc="http://schemas.openxmlformats.org/markup-compatibility/2006">
          <mc:Choice Requires="x14">
            <control shapeId="1482" r:id="rId110" name="Check Box 458">
              <controlPr defaultSize="0" autoFill="0" autoLine="0" autoPict="0">
                <anchor moveWithCells="1" sizeWithCells="1">
                  <from>
                    <xdr:col>2</xdr:col>
                    <xdr:colOff>95250</xdr:colOff>
                    <xdr:row>144</xdr:row>
                    <xdr:rowOff>190500</xdr:rowOff>
                  </from>
                  <to>
                    <xdr:col>4</xdr:col>
                    <xdr:colOff>28575</xdr:colOff>
                    <xdr:row>145</xdr:row>
                    <xdr:rowOff>190500</xdr:rowOff>
                  </to>
                </anchor>
              </controlPr>
            </control>
          </mc:Choice>
        </mc:AlternateContent>
        <mc:AlternateContent xmlns:mc="http://schemas.openxmlformats.org/markup-compatibility/2006">
          <mc:Choice Requires="x14">
            <control shapeId="1483" r:id="rId111" name="Check Box 459">
              <controlPr defaultSize="0" autoFill="0" autoLine="0" autoPict="0">
                <anchor moveWithCells="1" sizeWithCells="1">
                  <from>
                    <xdr:col>2</xdr:col>
                    <xdr:colOff>95250</xdr:colOff>
                    <xdr:row>145</xdr:row>
                    <xdr:rowOff>190500</xdr:rowOff>
                  </from>
                  <to>
                    <xdr:col>4</xdr:col>
                    <xdr:colOff>28575</xdr:colOff>
                    <xdr:row>146</xdr:row>
                    <xdr:rowOff>180975</xdr:rowOff>
                  </to>
                </anchor>
              </controlPr>
            </control>
          </mc:Choice>
        </mc:AlternateContent>
        <mc:AlternateContent xmlns:mc="http://schemas.openxmlformats.org/markup-compatibility/2006">
          <mc:Choice Requires="x14">
            <control shapeId="1484" r:id="rId112" name="Check Box 460">
              <controlPr defaultSize="0" autoFill="0" autoLine="0" autoPict="0">
                <anchor moveWithCells="1" sizeWithCells="1">
                  <from>
                    <xdr:col>2</xdr:col>
                    <xdr:colOff>95250</xdr:colOff>
                    <xdr:row>146</xdr:row>
                    <xdr:rowOff>180975</xdr:rowOff>
                  </from>
                  <to>
                    <xdr:col>4</xdr:col>
                    <xdr:colOff>28575</xdr:colOff>
                    <xdr:row>147</xdr:row>
                    <xdr:rowOff>180975</xdr:rowOff>
                  </to>
                </anchor>
              </controlPr>
            </control>
          </mc:Choice>
        </mc:AlternateContent>
        <mc:AlternateContent xmlns:mc="http://schemas.openxmlformats.org/markup-compatibility/2006">
          <mc:Choice Requires="x14">
            <control shapeId="1409" r:id="rId113" name="Group Box 385">
              <controlPr defaultSize="0" autoFill="0" autoPict="0">
                <anchor moveWithCells="1" sizeWithCells="1">
                  <from>
                    <xdr:col>2</xdr:col>
                    <xdr:colOff>66675</xdr:colOff>
                    <xdr:row>136</xdr:row>
                    <xdr:rowOff>180975</xdr:rowOff>
                  </from>
                  <to>
                    <xdr:col>4</xdr:col>
                    <xdr:colOff>57150</xdr:colOff>
                    <xdr:row>142</xdr:row>
                    <xdr:rowOff>0</xdr:rowOff>
                  </to>
                </anchor>
              </controlPr>
            </control>
          </mc:Choice>
        </mc:AlternateContent>
        <mc:AlternateContent xmlns:mc="http://schemas.openxmlformats.org/markup-compatibility/2006">
          <mc:Choice Requires="x14">
            <control shapeId="1466" r:id="rId114" name="Check Box 442">
              <controlPr defaultSize="0" autoFill="0" autoLine="0" autoPict="0">
                <anchor moveWithCells="1" sizeWithCells="1">
                  <from>
                    <xdr:col>2</xdr:col>
                    <xdr:colOff>95250</xdr:colOff>
                    <xdr:row>136</xdr:row>
                    <xdr:rowOff>200025</xdr:rowOff>
                  </from>
                  <to>
                    <xdr:col>4</xdr:col>
                    <xdr:colOff>28575</xdr:colOff>
                    <xdr:row>137</xdr:row>
                    <xdr:rowOff>190500</xdr:rowOff>
                  </to>
                </anchor>
              </controlPr>
            </control>
          </mc:Choice>
        </mc:AlternateContent>
        <mc:AlternateContent xmlns:mc="http://schemas.openxmlformats.org/markup-compatibility/2006">
          <mc:Choice Requires="x14">
            <control shapeId="1468" r:id="rId115" name="Check Box 444">
              <controlPr defaultSize="0" autoFill="0" autoLine="0" autoPict="0">
                <anchor moveWithCells="1" sizeWithCells="1">
                  <from>
                    <xdr:col>2</xdr:col>
                    <xdr:colOff>95250</xdr:colOff>
                    <xdr:row>137</xdr:row>
                    <xdr:rowOff>200025</xdr:rowOff>
                  </from>
                  <to>
                    <xdr:col>4</xdr:col>
                    <xdr:colOff>28575</xdr:colOff>
                    <xdr:row>138</xdr:row>
                    <xdr:rowOff>190500</xdr:rowOff>
                  </to>
                </anchor>
              </controlPr>
            </control>
          </mc:Choice>
        </mc:AlternateContent>
        <mc:AlternateContent xmlns:mc="http://schemas.openxmlformats.org/markup-compatibility/2006">
          <mc:Choice Requires="x14">
            <control shapeId="1470" r:id="rId116" name="Check Box 446">
              <controlPr defaultSize="0" autoFill="0" autoLine="0" autoPict="0">
                <anchor moveWithCells="1" sizeWithCells="1">
                  <from>
                    <xdr:col>2</xdr:col>
                    <xdr:colOff>95250</xdr:colOff>
                    <xdr:row>138</xdr:row>
                    <xdr:rowOff>190500</xdr:rowOff>
                  </from>
                  <to>
                    <xdr:col>4</xdr:col>
                    <xdr:colOff>28575</xdr:colOff>
                    <xdr:row>139</xdr:row>
                    <xdr:rowOff>190500</xdr:rowOff>
                  </to>
                </anchor>
              </controlPr>
            </control>
          </mc:Choice>
        </mc:AlternateContent>
        <mc:AlternateContent xmlns:mc="http://schemas.openxmlformats.org/markup-compatibility/2006">
          <mc:Choice Requires="x14">
            <control shapeId="1472" r:id="rId117" name="Check Box 448">
              <controlPr defaultSize="0" autoFill="0" autoLine="0" autoPict="0">
                <anchor moveWithCells="1" sizeWithCells="1">
                  <from>
                    <xdr:col>2</xdr:col>
                    <xdr:colOff>95250</xdr:colOff>
                    <xdr:row>139</xdr:row>
                    <xdr:rowOff>190500</xdr:rowOff>
                  </from>
                  <to>
                    <xdr:col>4</xdr:col>
                    <xdr:colOff>28575</xdr:colOff>
                    <xdr:row>140</xdr:row>
                    <xdr:rowOff>190500</xdr:rowOff>
                  </to>
                </anchor>
              </controlPr>
            </control>
          </mc:Choice>
        </mc:AlternateContent>
        <mc:AlternateContent xmlns:mc="http://schemas.openxmlformats.org/markup-compatibility/2006">
          <mc:Choice Requires="x14">
            <control shapeId="1473" r:id="rId118" name="Check Box 449">
              <controlPr defaultSize="0" autoFill="0" autoLine="0" autoPict="0">
                <anchor moveWithCells="1" sizeWithCells="1">
                  <from>
                    <xdr:col>2</xdr:col>
                    <xdr:colOff>95250</xdr:colOff>
                    <xdr:row>140</xdr:row>
                    <xdr:rowOff>190500</xdr:rowOff>
                  </from>
                  <to>
                    <xdr:col>4</xdr:col>
                    <xdr:colOff>28575</xdr:colOff>
                    <xdr:row>141</xdr:row>
                    <xdr:rowOff>190500</xdr:rowOff>
                  </to>
                </anchor>
              </controlPr>
            </control>
          </mc:Choice>
        </mc:AlternateContent>
        <mc:AlternateContent xmlns:mc="http://schemas.openxmlformats.org/markup-compatibility/2006">
          <mc:Choice Requires="x14">
            <control shapeId="1425" r:id="rId119" name="Option Button 401">
              <controlPr locked="0" defaultSize="0" autoFill="0" autoLine="0" autoPict="0">
                <anchor moveWithCells="1" sizeWithCells="1">
                  <from>
                    <xdr:col>2</xdr:col>
                    <xdr:colOff>104775</xdr:colOff>
                    <xdr:row>198</xdr:row>
                    <xdr:rowOff>9525</xdr:rowOff>
                  </from>
                  <to>
                    <xdr:col>4</xdr:col>
                    <xdr:colOff>19050</xdr:colOff>
                    <xdr:row>198</xdr:row>
                    <xdr:rowOff>200025</xdr:rowOff>
                  </to>
                </anchor>
              </controlPr>
            </control>
          </mc:Choice>
        </mc:AlternateContent>
        <mc:AlternateContent xmlns:mc="http://schemas.openxmlformats.org/markup-compatibility/2006">
          <mc:Choice Requires="x14">
            <control shapeId="1426" r:id="rId120" name="Option Button 402">
              <controlPr locked="0" defaultSize="0" autoFill="0" autoLine="0" autoPict="0">
                <anchor moveWithCells="1" sizeWithCells="1">
                  <from>
                    <xdr:col>2</xdr:col>
                    <xdr:colOff>104775</xdr:colOff>
                    <xdr:row>198</xdr:row>
                    <xdr:rowOff>200025</xdr:rowOff>
                  </from>
                  <to>
                    <xdr:col>4</xdr:col>
                    <xdr:colOff>19050</xdr:colOff>
                    <xdr:row>199</xdr:row>
                    <xdr:rowOff>200025</xdr:rowOff>
                  </to>
                </anchor>
              </controlPr>
            </control>
          </mc:Choice>
        </mc:AlternateContent>
        <mc:AlternateContent xmlns:mc="http://schemas.openxmlformats.org/markup-compatibility/2006">
          <mc:Choice Requires="x14">
            <control shapeId="1427" r:id="rId121" name="Group Box 403">
              <controlPr defaultSize="0" autoFill="0" autoPict="0">
                <anchor moveWithCells="1" sizeWithCells="1">
                  <from>
                    <xdr:col>2</xdr:col>
                    <xdr:colOff>66675</xdr:colOff>
                    <xdr:row>197</xdr:row>
                    <xdr:rowOff>190500</xdr:rowOff>
                  </from>
                  <to>
                    <xdr:col>4</xdr:col>
                    <xdr:colOff>57150</xdr:colOff>
                    <xdr:row>203</xdr:row>
                    <xdr:rowOff>9525</xdr:rowOff>
                  </to>
                </anchor>
              </controlPr>
            </control>
          </mc:Choice>
        </mc:AlternateContent>
        <mc:AlternateContent xmlns:mc="http://schemas.openxmlformats.org/markup-compatibility/2006">
          <mc:Choice Requires="x14">
            <control shapeId="1428" r:id="rId122" name="Option Button 404">
              <controlPr locked="0" defaultSize="0" autoFill="0" autoLine="0" autoPict="0">
                <anchor moveWithCells="1" sizeWithCells="1">
                  <from>
                    <xdr:col>2</xdr:col>
                    <xdr:colOff>104775</xdr:colOff>
                    <xdr:row>200</xdr:row>
                    <xdr:rowOff>9525</xdr:rowOff>
                  </from>
                  <to>
                    <xdr:col>4</xdr:col>
                    <xdr:colOff>19050</xdr:colOff>
                    <xdr:row>200</xdr:row>
                    <xdr:rowOff>190500</xdr:rowOff>
                  </to>
                </anchor>
              </controlPr>
            </control>
          </mc:Choice>
        </mc:AlternateContent>
        <mc:AlternateContent xmlns:mc="http://schemas.openxmlformats.org/markup-compatibility/2006">
          <mc:Choice Requires="x14">
            <control shapeId="1429" r:id="rId123" name="Option Button 405">
              <controlPr locked="0" defaultSize="0" autoFill="0" autoLine="0" autoPict="0">
                <anchor moveWithCells="1" sizeWithCells="1">
                  <from>
                    <xdr:col>2</xdr:col>
                    <xdr:colOff>104775</xdr:colOff>
                    <xdr:row>200</xdr:row>
                    <xdr:rowOff>190500</xdr:rowOff>
                  </from>
                  <to>
                    <xdr:col>4</xdr:col>
                    <xdr:colOff>19050</xdr:colOff>
                    <xdr:row>201</xdr:row>
                    <xdr:rowOff>200025</xdr:rowOff>
                  </to>
                </anchor>
              </controlPr>
            </control>
          </mc:Choice>
        </mc:AlternateContent>
        <mc:AlternateContent xmlns:mc="http://schemas.openxmlformats.org/markup-compatibility/2006">
          <mc:Choice Requires="x14">
            <control shapeId="1430" r:id="rId124" name="Option Button 406">
              <controlPr locked="0" defaultSize="0" autoFill="0" autoLine="0" autoPict="0">
                <anchor moveWithCells="1" sizeWithCells="1">
                  <from>
                    <xdr:col>2</xdr:col>
                    <xdr:colOff>104775</xdr:colOff>
                    <xdr:row>201</xdr:row>
                    <xdr:rowOff>190500</xdr:rowOff>
                  </from>
                  <to>
                    <xdr:col>4</xdr:col>
                    <xdr:colOff>19050</xdr:colOff>
                    <xdr:row>202</xdr:row>
                    <xdr:rowOff>200025</xdr:rowOff>
                  </to>
                </anchor>
              </controlPr>
            </control>
          </mc:Choice>
        </mc:AlternateContent>
        <mc:AlternateContent xmlns:mc="http://schemas.openxmlformats.org/markup-compatibility/2006">
          <mc:Choice Requires="x14">
            <control shapeId="1413" r:id="rId125" name="Option Button 389">
              <controlPr locked="0" defaultSize="0" autoFill="0" autoLine="0" autoPict="0">
                <anchor moveWithCells="1" sizeWithCells="1">
                  <from>
                    <xdr:col>2</xdr:col>
                    <xdr:colOff>104775</xdr:colOff>
                    <xdr:row>190</xdr:row>
                    <xdr:rowOff>200025</xdr:rowOff>
                  </from>
                  <to>
                    <xdr:col>4</xdr:col>
                    <xdr:colOff>19050</xdr:colOff>
                    <xdr:row>191</xdr:row>
                    <xdr:rowOff>180975</xdr:rowOff>
                  </to>
                </anchor>
              </controlPr>
            </control>
          </mc:Choice>
        </mc:AlternateContent>
        <mc:AlternateContent xmlns:mc="http://schemas.openxmlformats.org/markup-compatibility/2006">
          <mc:Choice Requires="x14">
            <control shapeId="1414" r:id="rId126" name="Option Button 390">
              <controlPr locked="0" defaultSize="0" autoFill="0" autoLine="0" autoPict="0">
                <anchor moveWithCells="1" sizeWithCells="1">
                  <from>
                    <xdr:col>2</xdr:col>
                    <xdr:colOff>104775</xdr:colOff>
                    <xdr:row>191</xdr:row>
                    <xdr:rowOff>180975</xdr:rowOff>
                  </from>
                  <to>
                    <xdr:col>4</xdr:col>
                    <xdr:colOff>19050</xdr:colOff>
                    <xdr:row>192</xdr:row>
                    <xdr:rowOff>180975</xdr:rowOff>
                  </to>
                </anchor>
              </controlPr>
            </control>
          </mc:Choice>
        </mc:AlternateContent>
        <mc:AlternateContent xmlns:mc="http://schemas.openxmlformats.org/markup-compatibility/2006">
          <mc:Choice Requires="x14">
            <control shapeId="1415" r:id="rId127" name="Group Box 391">
              <controlPr defaultSize="0" autoFill="0" autoPict="0">
                <anchor moveWithCells="1" sizeWithCells="1">
                  <from>
                    <xdr:col>2</xdr:col>
                    <xdr:colOff>66675</xdr:colOff>
                    <xdr:row>190</xdr:row>
                    <xdr:rowOff>180975</xdr:rowOff>
                  </from>
                  <to>
                    <xdr:col>4</xdr:col>
                    <xdr:colOff>57150</xdr:colOff>
                    <xdr:row>195</xdr:row>
                    <xdr:rowOff>0</xdr:rowOff>
                  </to>
                </anchor>
              </controlPr>
            </control>
          </mc:Choice>
        </mc:AlternateContent>
        <mc:AlternateContent xmlns:mc="http://schemas.openxmlformats.org/markup-compatibility/2006">
          <mc:Choice Requires="x14">
            <control shapeId="1416" r:id="rId128" name="Option Button 392">
              <controlPr locked="0" defaultSize="0" autoFill="0" autoLine="0" autoPict="0">
                <anchor moveWithCells="1" sizeWithCells="1">
                  <from>
                    <xdr:col>2</xdr:col>
                    <xdr:colOff>104775</xdr:colOff>
                    <xdr:row>192</xdr:row>
                    <xdr:rowOff>180975</xdr:rowOff>
                  </from>
                  <to>
                    <xdr:col>4</xdr:col>
                    <xdr:colOff>19050</xdr:colOff>
                    <xdr:row>193</xdr:row>
                    <xdr:rowOff>171450</xdr:rowOff>
                  </to>
                </anchor>
              </controlPr>
            </control>
          </mc:Choice>
        </mc:AlternateContent>
        <mc:AlternateContent xmlns:mc="http://schemas.openxmlformats.org/markup-compatibility/2006">
          <mc:Choice Requires="x14">
            <control shapeId="1417" r:id="rId129" name="Option Button 393">
              <controlPr locked="0" defaultSize="0" autoFill="0" autoLine="0" autoPict="0">
                <anchor moveWithCells="1" sizeWithCells="1">
                  <from>
                    <xdr:col>2</xdr:col>
                    <xdr:colOff>104775</xdr:colOff>
                    <xdr:row>193</xdr:row>
                    <xdr:rowOff>161925</xdr:rowOff>
                  </from>
                  <to>
                    <xdr:col>4</xdr:col>
                    <xdr:colOff>19050</xdr:colOff>
                    <xdr:row>194</xdr:row>
                    <xdr:rowOff>161925</xdr:rowOff>
                  </to>
                </anchor>
              </controlPr>
            </control>
          </mc:Choice>
        </mc:AlternateContent>
        <mc:AlternateContent xmlns:mc="http://schemas.openxmlformats.org/markup-compatibility/2006">
          <mc:Choice Requires="x14">
            <control shapeId="1268" r:id="rId130" name="Option Button 244">
              <controlPr locked="0" defaultSize="0" autoFill="0" autoLine="0" autoPict="0">
                <anchor moveWithCells="1" sizeWithCells="1">
                  <from>
                    <xdr:col>2</xdr:col>
                    <xdr:colOff>104775</xdr:colOff>
                    <xdr:row>132</xdr:row>
                    <xdr:rowOff>180975</xdr:rowOff>
                  </from>
                  <to>
                    <xdr:col>4</xdr:col>
                    <xdr:colOff>38100</xdr:colOff>
                    <xdr:row>133</xdr:row>
                    <xdr:rowOff>190500</xdr:rowOff>
                  </to>
                </anchor>
              </controlPr>
            </control>
          </mc:Choice>
        </mc:AlternateContent>
        <mc:AlternateContent xmlns:mc="http://schemas.openxmlformats.org/markup-compatibility/2006">
          <mc:Choice Requires="x14">
            <control shapeId="1269" r:id="rId131" name="Option Button 245">
              <controlPr locked="0" defaultSize="0" autoFill="0" autoLine="0" autoPict="0">
                <anchor moveWithCells="1" sizeWithCells="1">
                  <from>
                    <xdr:col>2</xdr:col>
                    <xdr:colOff>114300</xdr:colOff>
                    <xdr:row>133</xdr:row>
                    <xdr:rowOff>180975</xdr:rowOff>
                  </from>
                  <to>
                    <xdr:col>4</xdr:col>
                    <xdr:colOff>38100</xdr:colOff>
                    <xdr:row>134</xdr:row>
                    <xdr:rowOff>180975</xdr:rowOff>
                  </to>
                </anchor>
              </controlPr>
            </control>
          </mc:Choice>
        </mc:AlternateContent>
        <mc:AlternateContent xmlns:mc="http://schemas.openxmlformats.org/markup-compatibility/2006">
          <mc:Choice Requires="x14">
            <control shapeId="1270" r:id="rId132" name="Group Box 246">
              <controlPr defaultSize="0" autoFill="0" autoPict="0">
                <anchor moveWithCells="1" sizeWithCells="1">
                  <from>
                    <xdr:col>2</xdr:col>
                    <xdr:colOff>47625</xdr:colOff>
                    <xdr:row>132</xdr:row>
                    <xdr:rowOff>161925</xdr:rowOff>
                  </from>
                  <to>
                    <xdr:col>4</xdr:col>
                    <xdr:colOff>104775</xdr:colOff>
                    <xdr:row>135</xdr:row>
                    <xdr:rowOff>28575</xdr:rowOff>
                  </to>
                </anchor>
              </controlPr>
            </control>
          </mc:Choice>
        </mc:AlternateContent>
        <mc:AlternateContent xmlns:mc="http://schemas.openxmlformats.org/markup-compatibility/2006">
          <mc:Choice Requires="x14">
            <control shapeId="1178" r:id="rId133" name="Option Button 154">
              <controlPr locked="0" defaultSize="0" autoFill="0" autoLine="0" autoPict="0">
                <anchor moveWithCells="1" sizeWithCells="1">
                  <from>
                    <xdr:col>2</xdr:col>
                    <xdr:colOff>104775</xdr:colOff>
                    <xdr:row>123</xdr:row>
                    <xdr:rowOff>200025</xdr:rowOff>
                  </from>
                  <to>
                    <xdr:col>4</xdr:col>
                    <xdr:colOff>19050</xdr:colOff>
                    <xdr:row>124</xdr:row>
                    <xdr:rowOff>190500</xdr:rowOff>
                  </to>
                </anchor>
              </controlPr>
            </control>
          </mc:Choice>
        </mc:AlternateContent>
        <mc:AlternateContent xmlns:mc="http://schemas.openxmlformats.org/markup-compatibility/2006">
          <mc:Choice Requires="x14">
            <control shapeId="1179" r:id="rId134" name="Option Button 155">
              <controlPr locked="0" defaultSize="0" autoFill="0" autoLine="0" autoPict="0">
                <anchor moveWithCells="1" sizeWithCells="1">
                  <from>
                    <xdr:col>2</xdr:col>
                    <xdr:colOff>104775</xdr:colOff>
                    <xdr:row>124</xdr:row>
                    <xdr:rowOff>190500</xdr:rowOff>
                  </from>
                  <to>
                    <xdr:col>4</xdr:col>
                    <xdr:colOff>19050</xdr:colOff>
                    <xdr:row>125</xdr:row>
                    <xdr:rowOff>190500</xdr:rowOff>
                  </to>
                </anchor>
              </controlPr>
            </control>
          </mc:Choice>
        </mc:AlternateContent>
        <mc:AlternateContent xmlns:mc="http://schemas.openxmlformats.org/markup-compatibility/2006">
          <mc:Choice Requires="x14">
            <control shapeId="1180" r:id="rId135" name="Group Box 156">
              <controlPr defaultSize="0" autoFill="0" autoPict="0">
                <anchor moveWithCells="1" sizeWithCells="1">
                  <from>
                    <xdr:col>2</xdr:col>
                    <xdr:colOff>66675</xdr:colOff>
                    <xdr:row>123</xdr:row>
                    <xdr:rowOff>180975</xdr:rowOff>
                  </from>
                  <to>
                    <xdr:col>4</xdr:col>
                    <xdr:colOff>57150</xdr:colOff>
                    <xdr:row>129</xdr:row>
                    <xdr:rowOff>0</xdr:rowOff>
                  </to>
                </anchor>
              </controlPr>
            </control>
          </mc:Choice>
        </mc:AlternateContent>
        <mc:AlternateContent xmlns:mc="http://schemas.openxmlformats.org/markup-compatibility/2006">
          <mc:Choice Requires="x14">
            <control shapeId="1181" r:id="rId136" name="Option Button 157">
              <controlPr locked="0" defaultSize="0" autoFill="0" autoLine="0" autoPict="0">
                <anchor moveWithCells="1" sizeWithCells="1">
                  <from>
                    <xdr:col>2</xdr:col>
                    <xdr:colOff>104775</xdr:colOff>
                    <xdr:row>125</xdr:row>
                    <xdr:rowOff>200025</xdr:rowOff>
                  </from>
                  <to>
                    <xdr:col>4</xdr:col>
                    <xdr:colOff>19050</xdr:colOff>
                    <xdr:row>126</xdr:row>
                    <xdr:rowOff>180975</xdr:rowOff>
                  </to>
                </anchor>
              </controlPr>
            </control>
          </mc:Choice>
        </mc:AlternateContent>
        <mc:AlternateContent xmlns:mc="http://schemas.openxmlformats.org/markup-compatibility/2006">
          <mc:Choice Requires="x14">
            <control shapeId="1182" r:id="rId137" name="Option Button 158">
              <controlPr locked="0" defaultSize="0" autoFill="0" autoLine="0" autoPict="0">
                <anchor moveWithCells="1" sizeWithCells="1">
                  <from>
                    <xdr:col>2</xdr:col>
                    <xdr:colOff>104775</xdr:colOff>
                    <xdr:row>126</xdr:row>
                    <xdr:rowOff>180975</xdr:rowOff>
                  </from>
                  <to>
                    <xdr:col>4</xdr:col>
                    <xdr:colOff>19050</xdr:colOff>
                    <xdr:row>127</xdr:row>
                    <xdr:rowOff>190500</xdr:rowOff>
                  </to>
                </anchor>
              </controlPr>
            </control>
          </mc:Choice>
        </mc:AlternateContent>
        <mc:AlternateContent xmlns:mc="http://schemas.openxmlformats.org/markup-compatibility/2006">
          <mc:Choice Requires="x14">
            <control shapeId="1183" r:id="rId138" name="Option Button 159">
              <controlPr locked="0" defaultSize="0" autoFill="0" autoLine="0" autoPict="0">
                <anchor moveWithCells="1" sizeWithCells="1">
                  <from>
                    <xdr:col>2</xdr:col>
                    <xdr:colOff>104775</xdr:colOff>
                    <xdr:row>127</xdr:row>
                    <xdr:rowOff>180975</xdr:rowOff>
                  </from>
                  <to>
                    <xdr:col>4</xdr:col>
                    <xdr:colOff>19050</xdr:colOff>
                    <xdr:row>128</xdr:row>
                    <xdr:rowOff>190500</xdr:rowOff>
                  </to>
                </anchor>
              </controlPr>
            </control>
          </mc:Choice>
        </mc:AlternateContent>
        <mc:AlternateContent xmlns:mc="http://schemas.openxmlformats.org/markup-compatibility/2006">
          <mc:Choice Requires="x14">
            <control shapeId="1130" r:id="rId139" name="Option Button 106">
              <controlPr locked="0" defaultSize="0" autoFill="0" autoLine="0" autoPict="0">
                <anchor moveWithCells="1" sizeWithCells="1">
                  <from>
                    <xdr:col>2</xdr:col>
                    <xdr:colOff>95250</xdr:colOff>
                    <xdr:row>150</xdr:row>
                    <xdr:rowOff>190500</xdr:rowOff>
                  </from>
                  <to>
                    <xdr:col>4</xdr:col>
                    <xdr:colOff>28575</xdr:colOff>
                    <xdr:row>151</xdr:row>
                    <xdr:rowOff>190500</xdr:rowOff>
                  </to>
                </anchor>
              </controlPr>
            </control>
          </mc:Choice>
        </mc:AlternateContent>
        <mc:AlternateContent xmlns:mc="http://schemas.openxmlformats.org/markup-compatibility/2006">
          <mc:Choice Requires="x14">
            <control shapeId="1131" r:id="rId140" name="Option Button 107">
              <controlPr locked="0" defaultSize="0" autoFill="0" autoLine="0" autoPict="0">
                <anchor moveWithCells="1" sizeWithCells="1">
                  <from>
                    <xdr:col>2</xdr:col>
                    <xdr:colOff>104775</xdr:colOff>
                    <xdr:row>151</xdr:row>
                    <xdr:rowOff>190500</xdr:rowOff>
                  </from>
                  <to>
                    <xdr:col>4</xdr:col>
                    <xdr:colOff>28575</xdr:colOff>
                    <xdr:row>152</xdr:row>
                    <xdr:rowOff>180975</xdr:rowOff>
                  </to>
                </anchor>
              </controlPr>
            </control>
          </mc:Choice>
        </mc:AlternateContent>
        <mc:AlternateContent xmlns:mc="http://schemas.openxmlformats.org/markup-compatibility/2006">
          <mc:Choice Requires="x14">
            <control shapeId="1132" r:id="rId141" name="Group Box 108">
              <controlPr defaultSize="0" autoFill="0" autoPict="0">
                <anchor moveWithCells="1" sizeWithCells="1">
                  <from>
                    <xdr:col>2</xdr:col>
                    <xdr:colOff>38100</xdr:colOff>
                    <xdr:row>150</xdr:row>
                    <xdr:rowOff>171450</xdr:rowOff>
                  </from>
                  <to>
                    <xdr:col>4</xdr:col>
                    <xdr:colOff>95250</xdr:colOff>
                    <xdr:row>153</xdr:row>
                    <xdr:rowOff>28575</xdr:rowOff>
                  </to>
                </anchor>
              </controlPr>
            </control>
          </mc:Choice>
        </mc:AlternateContent>
        <mc:AlternateContent xmlns:mc="http://schemas.openxmlformats.org/markup-compatibility/2006">
          <mc:Choice Requires="x14">
            <control shapeId="1124" r:id="rId142" name="Option Button 100">
              <controlPr locked="0" defaultSize="0" autoFill="0" autoLine="0" autoPict="0">
                <anchor moveWithCells="1" sizeWithCells="1">
                  <from>
                    <xdr:col>2</xdr:col>
                    <xdr:colOff>95250</xdr:colOff>
                    <xdr:row>113</xdr:row>
                    <xdr:rowOff>190500</xdr:rowOff>
                  </from>
                  <to>
                    <xdr:col>4</xdr:col>
                    <xdr:colOff>28575</xdr:colOff>
                    <xdr:row>114</xdr:row>
                    <xdr:rowOff>190500</xdr:rowOff>
                  </to>
                </anchor>
              </controlPr>
            </control>
          </mc:Choice>
        </mc:AlternateContent>
        <mc:AlternateContent xmlns:mc="http://schemas.openxmlformats.org/markup-compatibility/2006">
          <mc:Choice Requires="x14">
            <control shapeId="1125" r:id="rId143" name="Option Button 101">
              <controlPr locked="0" defaultSize="0" autoFill="0" autoLine="0" autoPict="0">
                <anchor moveWithCells="1" sizeWithCells="1">
                  <from>
                    <xdr:col>2</xdr:col>
                    <xdr:colOff>104775</xdr:colOff>
                    <xdr:row>114</xdr:row>
                    <xdr:rowOff>190500</xdr:rowOff>
                  </from>
                  <to>
                    <xdr:col>4</xdr:col>
                    <xdr:colOff>28575</xdr:colOff>
                    <xdr:row>115</xdr:row>
                    <xdr:rowOff>180975</xdr:rowOff>
                  </to>
                </anchor>
              </controlPr>
            </control>
          </mc:Choice>
        </mc:AlternateContent>
        <mc:AlternateContent xmlns:mc="http://schemas.openxmlformats.org/markup-compatibility/2006">
          <mc:Choice Requires="x14">
            <control shapeId="1126" r:id="rId144" name="Group Box 102">
              <controlPr defaultSize="0" autoFill="0" autoPict="0">
                <anchor moveWithCells="1" sizeWithCells="1">
                  <from>
                    <xdr:col>2</xdr:col>
                    <xdr:colOff>38100</xdr:colOff>
                    <xdr:row>113</xdr:row>
                    <xdr:rowOff>171450</xdr:rowOff>
                  </from>
                  <to>
                    <xdr:col>4</xdr:col>
                    <xdr:colOff>95250</xdr:colOff>
                    <xdr:row>116</xdr:row>
                    <xdr:rowOff>28575</xdr:rowOff>
                  </to>
                </anchor>
              </controlPr>
            </control>
          </mc:Choice>
        </mc:AlternateContent>
        <mc:AlternateContent xmlns:mc="http://schemas.openxmlformats.org/markup-compatibility/2006">
          <mc:Choice Requires="x14">
            <control shapeId="1121" r:id="rId145" name="Option Button 97">
              <controlPr locked="0" defaultSize="0" autoFill="0" autoLine="0" autoPict="0">
                <anchor moveWithCells="1" sizeWithCells="1">
                  <from>
                    <xdr:col>2</xdr:col>
                    <xdr:colOff>95250</xdr:colOff>
                    <xdr:row>109</xdr:row>
                    <xdr:rowOff>180975</xdr:rowOff>
                  </from>
                  <to>
                    <xdr:col>4</xdr:col>
                    <xdr:colOff>28575</xdr:colOff>
                    <xdr:row>110</xdr:row>
                    <xdr:rowOff>190500</xdr:rowOff>
                  </to>
                </anchor>
              </controlPr>
            </control>
          </mc:Choice>
        </mc:AlternateContent>
        <mc:AlternateContent xmlns:mc="http://schemas.openxmlformats.org/markup-compatibility/2006">
          <mc:Choice Requires="x14">
            <control shapeId="1122" r:id="rId146" name="Option Button 98">
              <controlPr locked="0" defaultSize="0" autoFill="0" autoLine="0" autoPict="0">
                <anchor moveWithCells="1" sizeWithCells="1">
                  <from>
                    <xdr:col>2</xdr:col>
                    <xdr:colOff>104775</xdr:colOff>
                    <xdr:row>110</xdr:row>
                    <xdr:rowOff>180975</xdr:rowOff>
                  </from>
                  <to>
                    <xdr:col>4</xdr:col>
                    <xdr:colOff>28575</xdr:colOff>
                    <xdr:row>111</xdr:row>
                    <xdr:rowOff>180975</xdr:rowOff>
                  </to>
                </anchor>
              </controlPr>
            </control>
          </mc:Choice>
        </mc:AlternateContent>
        <mc:AlternateContent xmlns:mc="http://schemas.openxmlformats.org/markup-compatibility/2006">
          <mc:Choice Requires="x14">
            <control shapeId="1123" r:id="rId147" name="Group Box 99">
              <controlPr defaultSize="0" autoFill="0" autoPict="0">
                <anchor moveWithCells="1" sizeWithCells="1">
                  <from>
                    <xdr:col>2</xdr:col>
                    <xdr:colOff>38100</xdr:colOff>
                    <xdr:row>109</xdr:row>
                    <xdr:rowOff>161925</xdr:rowOff>
                  </from>
                  <to>
                    <xdr:col>4</xdr:col>
                    <xdr:colOff>95250</xdr:colOff>
                    <xdr:row>112</xdr:row>
                    <xdr:rowOff>28575</xdr:rowOff>
                  </to>
                </anchor>
              </controlPr>
            </control>
          </mc:Choice>
        </mc:AlternateContent>
        <mc:AlternateContent xmlns:mc="http://schemas.openxmlformats.org/markup-compatibility/2006">
          <mc:Choice Requires="x14">
            <control shapeId="1115" r:id="rId148" name="Option Button 91">
              <controlPr locked="0" defaultSize="0" autoFill="0" autoLine="0" autoPict="0">
                <anchor moveWithCells="1" sizeWithCells="1">
                  <from>
                    <xdr:col>2</xdr:col>
                    <xdr:colOff>104775</xdr:colOff>
                    <xdr:row>100</xdr:row>
                    <xdr:rowOff>200025</xdr:rowOff>
                  </from>
                  <to>
                    <xdr:col>4</xdr:col>
                    <xdr:colOff>19050</xdr:colOff>
                    <xdr:row>101</xdr:row>
                    <xdr:rowOff>190500</xdr:rowOff>
                  </to>
                </anchor>
              </controlPr>
            </control>
          </mc:Choice>
        </mc:AlternateContent>
        <mc:AlternateContent xmlns:mc="http://schemas.openxmlformats.org/markup-compatibility/2006">
          <mc:Choice Requires="x14">
            <control shapeId="1116" r:id="rId149" name="Option Button 92">
              <controlPr locked="0" defaultSize="0" autoFill="0" autoLine="0" autoPict="0">
                <anchor moveWithCells="1" sizeWithCells="1">
                  <from>
                    <xdr:col>2</xdr:col>
                    <xdr:colOff>104775</xdr:colOff>
                    <xdr:row>101</xdr:row>
                    <xdr:rowOff>190500</xdr:rowOff>
                  </from>
                  <to>
                    <xdr:col>4</xdr:col>
                    <xdr:colOff>19050</xdr:colOff>
                    <xdr:row>102</xdr:row>
                    <xdr:rowOff>190500</xdr:rowOff>
                  </to>
                </anchor>
              </controlPr>
            </control>
          </mc:Choice>
        </mc:AlternateContent>
        <mc:AlternateContent xmlns:mc="http://schemas.openxmlformats.org/markup-compatibility/2006">
          <mc:Choice Requires="x14">
            <control shapeId="1117" r:id="rId150" name="Group Box 93">
              <controlPr defaultSize="0" autoFill="0" autoPict="0">
                <anchor moveWithCells="1" sizeWithCells="1">
                  <from>
                    <xdr:col>2</xdr:col>
                    <xdr:colOff>66675</xdr:colOff>
                    <xdr:row>100</xdr:row>
                    <xdr:rowOff>180975</xdr:rowOff>
                  </from>
                  <to>
                    <xdr:col>4</xdr:col>
                    <xdr:colOff>57150</xdr:colOff>
                    <xdr:row>106</xdr:row>
                    <xdr:rowOff>0</xdr:rowOff>
                  </to>
                </anchor>
              </controlPr>
            </control>
          </mc:Choice>
        </mc:AlternateContent>
        <mc:AlternateContent xmlns:mc="http://schemas.openxmlformats.org/markup-compatibility/2006">
          <mc:Choice Requires="x14">
            <control shapeId="1118" r:id="rId151" name="Option Button 94">
              <controlPr locked="0" defaultSize="0" autoFill="0" autoLine="0" autoPict="0">
                <anchor moveWithCells="1" sizeWithCells="1">
                  <from>
                    <xdr:col>2</xdr:col>
                    <xdr:colOff>104775</xdr:colOff>
                    <xdr:row>102</xdr:row>
                    <xdr:rowOff>200025</xdr:rowOff>
                  </from>
                  <to>
                    <xdr:col>4</xdr:col>
                    <xdr:colOff>19050</xdr:colOff>
                    <xdr:row>103</xdr:row>
                    <xdr:rowOff>180975</xdr:rowOff>
                  </to>
                </anchor>
              </controlPr>
            </control>
          </mc:Choice>
        </mc:AlternateContent>
        <mc:AlternateContent xmlns:mc="http://schemas.openxmlformats.org/markup-compatibility/2006">
          <mc:Choice Requires="x14">
            <control shapeId="1119" r:id="rId152" name="Option Button 95">
              <controlPr locked="0" defaultSize="0" autoFill="0" autoLine="0" autoPict="0">
                <anchor moveWithCells="1" sizeWithCells="1">
                  <from>
                    <xdr:col>2</xdr:col>
                    <xdr:colOff>104775</xdr:colOff>
                    <xdr:row>103</xdr:row>
                    <xdr:rowOff>180975</xdr:rowOff>
                  </from>
                  <to>
                    <xdr:col>4</xdr:col>
                    <xdr:colOff>19050</xdr:colOff>
                    <xdr:row>104</xdr:row>
                    <xdr:rowOff>190500</xdr:rowOff>
                  </to>
                </anchor>
              </controlPr>
            </control>
          </mc:Choice>
        </mc:AlternateContent>
        <mc:AlternateContent xmlns:mc="http://schemas.openxmlformats.org/markup-compatibility/2006">
          <mc:Choice Requires="x14">
            <control shapeId="1120" r:id="rId153" name="Option Button 96">
              <controlPr locked="0" defaultSize="0" autoFill="0" autoLine="0" autoPict="0">
                <anchor moveWithCells="1" sizeWithCells="1">
                  <from>
                    <xdr:col>2</xdr:col>
                    <xdr:colOff>104775</xdr:colOff>
                    <xdr:row>104</xdr:row>
                    <xdr:rowOff>180975</xdr:rowOff>
                  </from>
                  <to>
                    <xdr:col>4</xdr:col>
                    <xdr:colOff>19050</xdr:colOff>
                    <xdr:row>105</xdr:row>
                    <xdr:rowOff>190500</xdr:rowOff>
                  </to>
                </anchor>
              </controlPr>
            </control>
          </mc:Choice>
        </mc:AlternateContent>
        <mc:AlternateContent xmlns:mc="http://schemas.openxmlformats.org/markup-compatibility/2006">
          <mc:Choice Requires="x14">
            <control shapeId="1079" r:id="rId154" name="Option Button 55">
              <controlPr locked="0" defaultSize="0" autoFill="0" autoLine="0" autoPict="0">
                <anchor moveWithCells="1" sizeWithCells="1">
                  <from>
                    <xdr:col>2</xdr:col>
                    <xdr:colOff>104775</xdr:colOff>
                    <xdr:row>90</xdr:row>
                    <xdr:rowOff>0</xdr:rowOff>
                  </from>
                  <to>
                    <xdr:col>4</xdr:col>
                    <xdr:colOff>28575</xdr:colOff>
                    <xdr:row>90</xdr:row>
                    <xdr:rowOff>190500</xdr:rowOff>
                  </to>
                </anchor>
              </controlPr>
            </control>
          </mc:Choice>
        </mc:AlternateContent>
        <mc:AlternateContent xmlns:mc="http://schemas.openxmlformats.org/markup-compatibility/2006">
          <mc:Choice Requires="x14">
            <control shapeId="1080" r:id="rId155" name="Option Button 56">
              <controlPr locked="0" defaultSize="0" autoFill="0" autoLine="0" autoPict="0">
                <anchor moveWithCells="1" sizeWithCells="1">
                  <from>
                    <xdr:col>2</xdr:col>
                    <xdr:colOff>104775</xdr:colOff>
                    <xdr:row>90</xdr:row>
                    <xdr:rowOff>190500</xdr:rowOff>
                  </from>
                  <to>
                    <xdr:col>4</xdr:col>
                    <xdr:colOff>28575</xdr:colOff>
                    <xdr:row>91</xdr:row>
                    <xdr:rowOff>190500</xdr:rowOff>
                  </to>
                </anchor>
              </controlPr>
            </control>
          </mc:Choice>
        </mc:AlternateContent>
        <mc:AlternateContent xmlns:mc="http://schemas.openxmlformats.org/markup-compatibility/2006">
          <mc:Choice Requires="x14">
            <control shapeId="1082" r:id="rId156" name="Option Button 58">
              <controlPr locked="0" defaultSize="0" autoFill="0" autoLine="0" autoPict="0">
                <anchor moveWithCells="1" sizeWithCells="1">
                  <from>
                    <xdr:col>2</xdr:col>
                    <xdr:colOff>104775</xdr:colOff>
                    <xdr:row>92</xdr:row>
                    <xdr:rowOff>0</xdr:rowOff>
                  </from>
                  <to>
                    <xdr:col>4</xdr:col>
                    <xdr:colOff>28575</xdr:colOff>
                    <xdr:row>92</xdr:row>
                    <xdr:rowOff>190500</xdr:rowOff>
                  </to>
                </anchor>
              </controlPr>
            </control>
          </mc:Choice>
        </mc:AlternateContent>
        <mc:AlternateContent xmlns:mc="http://schemas.openxmlformats.org/markup-compatibility/2006">
          <mc:Choice Requires="x14">
            <control shapeId="1068" r:id="rId157" name="Option Button 44">
              <controlPr locked="0" defaultSize="0" autoFill="0" autoLine="0" autoPict="0">
                <anchor moveWithCells="1" sizeWithCells="1">
                  <from>
                    <xdr:col>2</xdr:col>
                    <xdr:colOff>95250</xdr:colOff>
                    <xdr:row>81</xdr:row>
                    <xdr:rowOff>9525</xdr:rowOff>
                  </from>
                  <to>
                    <xdr:col>4</xdr:col>
                    <xdr:colOff>9525</xdr:colOff>
                    <xdr:row>81</xdr:row>
                    <xdr:rowOff>200025</xdr:rowOff>
                  </to>
                </anchor>
              </controlPr>
            </control>
          </mc:Choice>
        </mc:AlternateContent>
        <mc:AlternateContent xmlns:mc="http://schemas.openxmlformats.org/markup-compatibility/2006">
          <mc:Choice Requires="x14">
            <control shapeId="1069" r:id="rId158" name="Option Button 45">
              <controlPr locked="0" defaultSize="0" autoFill="0" autoLine="0" autoPict="0">
                <anchor moveWithCells="1" sizeWithCells="1">
                  <from>
                    <xdr:col>2</xdr:col>
                    <xdr:colOff>95250</xdr:colOff>
                    <xdr:row>81</xdr:row>
                    <xdr:rowOff>200025</xdr:rowOff>
                  </from>
                  <to>
                    <xdr:col>4</xdr:col>
                    <xdr:colOff>9525</xdr:colOff>
                    <xdr:row>82</xdr:row>
                    <xdr:rowOff>200025</xdr:rowOff>
                  </to>
                </anchor>
              </controlPr>
            </control>
          </mc:Choice>
        </mc:AlternateContent>
        <mc:AlternateContent xmlns:mc="http://schemas.openxmlformats.org/markup-compatibility/2006">
          <mc:Choice Requires="x14">
            <control shapeId="1070" r:id="rId159" name="Group Box 46">
              <controlPr defaultSize="0" autoFill="0" autoPict="0">
                <anchor moveWithCells="1" sizeWithCells="1">
                  <from>
                    <xdr:col>2</xdr:col>
                    <xdr:colOff>57150</xdr:colOff>
                    <xdr:row>80</xdr:row>
                    <xdr:rowOff>190500</xdr:rowOff>
                  </from>
                  <to>
                    <xdr:col>4</xdr:col>
                    <xdr:colOff>47625</xdr:colOff>
                    <xdr:row>86</xdr:row>
                    <xdr:rowOff>9525</xdr:rowOff>
                  </to>
                </anchor>
              </controlPr>
            </control>
          </mc:Choice>
        </mc:AlternateContent>
        <mc:AlternateContent xmlns:mc="http://schemas.openxmlformats.org/markup-compatibility/2006">
          <mc:Choice Requires="x14">
            <control shapeId="1071" r:id="rId160" name="Option Button 47">
              <controlPr locked="0" defaultSize="0" autoFill="0" autoLine="0" autoPict="0">
                <anchor moveWithCells="1" sizeWithCells="1">
                  <from>
                    <xdr:col>2</xdr:col>
                    <xdr:colOff>95250</xdr:colOff>
                    <xdr:row>83</xdr:row>
                    <xdr:rowOff>9525</xdr:rowOff>
                  </from>
                  <to>
                    <xdr:col>4</xdr:col>
                    <xdr:colOff>9525</xdr:colOff>
                    <xdr:row>83</xdr:row>
                    <xdr:rowOff>190500</xdr:rowOff>
                  </to>
                </anchor>
              </controlPr>
            </control>
          </mc:Choice>
        </mc:AlternateContent>
        <mc:AlternateContent xmlns:mc="http://schemas.openxmlformats.org/markup-compatibility/2006">
          <mc:Choice Requires="x14">
            <control shapeId="1072" r:id="rId161" name="Option Button 48">
              <controlPr locked="0" defaultSize="0" autoFill="0" autoLine="0" autoPict="0">
                <anchor moveWithCells="1" sizeWithCells="1">
                  <from>
                    <xdr:col>2</xdr:col>
                    <xdr:colOff>95250</xdr:colOff>
                    <xdr:row>83</xdr:row>
                    <xdr:rowOff>190500</xdr:rowOff>
                  </from>
                  <to>
                    <xdr:col>4</xdr:col>
                    <xdr:colOff>9525</xdr:colOff>
                    <xdr:row>84</xdr:row>
                    <xdr:rowOff>200025</xdr:rowOff>
                  </to>
                </anchor>
              </controlPr>
            </control>
          </mc:Choice>
        </mc:AlternateContent>
        <mc:AlternateContent xmlns:mc="http://schemas.openxmlformats.org/markup-compatibility/2006">
          <mc:Choice Requires="x14">
            <control shapeId="1073" r:id="rId162" name="Option Button 49">
              <controlPr locked="0" defaultSize="0" autoFill="0" autoLine="0" autoPict="0">
                <anchor moveWithCells="1" sizeWithCells="1">
                  <from>
                    <xdr:col>2</xdr:col>
                    <xdr:colOff>95250</xdr:colOff>
                    <xdr:row>84</xdr:row>
                    <xdr:rowOff>190500</xdr:rowOff>
                  </from>
                  <to>
                    <xdr:col>4</xdr:col>
                    <xdr:colOff>9525</xdr:colOff>
                    <xdr:row>85</xdr:row>
                    <xdr:rowOff>200025</xdr:rowOff>
                  </to>
                </anchor>
              </controlPr>
            </control>
          </mc:Choice>
        </mc:AlternateContent>
        <mc:AlternateContent xmlns:mc="http://schemas.openxmlformats.org/markup-compatibility/2006">
          <mc:Choice Requires="x14">
            <control shapeId="1065" r:id="rId163" name="Option Button 41">
              <controlPr locked="0" defaultSize="0" autoFill="0" autoLine="0" autoPict="0">
                <anchor moveWithCells="1" sizeWithCells="1">
                  <from>
                    <xdr:col>2</xdr:col>
                    <xdr:colOff>104775</xdr:colOff>
                    <xdr:row>70</xdr:row>
                    <xdr:rowOff>180975</xdr:rowOff>
                  </from>
                  <to>
                    <xdr:col>4</xdr:col>
                    <xdr:colOff>38100</xdr:colOff>
                    <xdr:row>71</xdr:row>
                    <xdr:rowOff>190500</xdr:rowOff>
                  </to>
                </anchor>
              </controlPr>
            </control>
          </mc:Choice>
        </mc:AlternateContent>
        <mc:AlternateContent xmlns:mc="http://schemas.openxmlformats.org/markup-compatibility/2006">
          <mc:Choice Requires="x14">
            <control shapeId="1066" r:id="rId164" name="Option Button 42">
              <controlPr locked="0" defaultSize="0" autoFill="0" autoLine="0" autoPict="0">
                <anchor moveWithCells="1" sizeWithCells="1">
                  <from>
                    <xdr:col>2</xdr:col>
                    <xdr:colOff>114300</xdr:colOff>
                    <xdr:row>71</xdr:row>
                    <xdr:rowOff>180975</xdr:rowOff>
                  </from>
                  <to>
                    <xdr:col>4</xdr:col>
                    <xdr:colOff>38100</xdr:colOff>
                    <xdr:row>72</xdr:row>
                    <xdr:rowOff>180975</xdr:rowOff>
                  </to>
                </anchor>
              </controlPr>
            </control>
          </mc:Choice>
        </mc:AlternateContent>
        <mc:AlternateContent xmlns:mc="http://schemas.openxmlformats.org/markup-compatibility/2006">
          <mc:Choice Requires="x14">
            <control shapeId="1067" r:id="rId165" name="Group Box 43">
              <controlPr defaultSize="0" autoFill="0" autoPict="0">
                <anchor moveWithCells="1" sizeWithCells="1">
                  <from>
                    <xdr:col>2</xdr:col>
                    <xdr:colOff>47625</xdr:colOff>
                    <xdr:row>70</xdr:row>
                    <xdr:rowOff>161925</xdr:rowOff>
                  </from>
                  <to>
                    <xdr:col>4</xdr:col>
                    <xdr:colOff>104775</xdr:colOff>
                    <xdr:row>73</xdr:row>
                    <xdr:rowOff>28575</xdr:rowOff>
                  </to>
                </anchor>
              </controlPr>
            </control>
          </mc:Choice>
        </mc:AlternateContent>
        <mc:AlternateContent xmlns:mc="http://schemas.openxmlformats.org/markup-compatibility/2006">
          <mc:Choice Requires="x14">
            <control shapeId="1047" r:id="rId166" name="Option Button 23">
              <controlPr locked="0" defaultSize="0" autoFill="0" autoLine="0" autoPict="0">
                <anchor moveWithCells="1" sizeWithCells="1">
                  <from>
                    <xdr:col>2</xdr:col>
                    <xdr:colOff>104775</xdr:colOff>
                    <xdr:row>55</xdr:row>
                    <xdr:rowOff>190500</xdr:rowOff>
                  </from>
                  <to>
                    <xdr:col>4</xdr:col>
                    <xdr:colOff>19050</xdr:colOff>
                    <xdr:row>56</xdr:row>
                    <xdr:rowOff>180975</xdr:rowOff>
                  </to>
                </anchor>
              </controlPr>
            </control>
          </mc:Choice>
        </mc:AlternateContent>
        <mc:AlternateContent xmlns:mc="http://schemas.openxmlformats.org/markup-compatibility/2006">
          <mc:Choice Requires="x14">
            <control shapeId="1048" r:id="rId167" name="Option Button 24">
              <controlPr locked="0" defaultSize="0" autoFill="0" autoLine="0" autoPict="0">
                <anchor moveWithCells="1" sizeWithCells="1">
                  <from>
                    <xdr:col>2</xdr:col>
                    <xdr:colOff>104775</xdr:colOff>
                    <xdr:row>56</xdr:row>
                    <xdr:rowOff>180975</xdr:rowOff>
                  </from>
                  <to>
                    <xdr:col>4</xdr:col>
                    <xdr:colOff>19050</xdr:colOff>
                    <xdr:row>57</xdr:row>
                    <xdr:rowOff>180975</xdr:rowOff>
                  </to>
                </anchor>
              </controlPr>
            </control>
          </mc:Choice>
        </mc:AlternateContent>
        <mc:AlternateContent xmlns:mc="http://schemas.openxmlformats.org/markup-compatibility/2006">
          <mc:Choice Requires="x14">
            <control shapeId="1049" r:id="rId168" name="Group Box 25">
              <controlPr defaultSize="0" autoFill="0" autoPict="0">
                <anchor moveWithCells="1" sizeWithCells="1">
                  <from>
                    <xdr:col>2</xdr:col>
                    <xdr:colOff>66675</xdr:colOff>
                    <xdr:row>55</xdr:row>
                    <xdr:rowOff>171450</xdr:rowOff>
                  </from>
                  <to>
                    <xdr:col>4</xdr:col>
                    <xdr:colOff>57150</xdr:colOff>
                    <xdr:row>61</xdr:row>
                    <xdr:rowOff>0</xdr:rowOff>
                  </to>
                </anchor>
              </controlPr>
            </control>
          </mc:Choice>
        </mc:AlternateContent>
        <mc:AlternateContent xmlns:mc="http://schemas.openxmlformats.org/markup-compatibility/2006">
          <mc:Choice Requires="x14">
            <control shapeId="1052" r:id="rId169" name="Option Button 28">
              <controlPr locked="0" defaultSize="0" autoFill="0" autoLine="0" autoPict="0">
                <anchor moveWithCells="1" sizeWithCells="1">
                  <from>
                    <xdr:col>2</xdr:col>
                    <xdr:colOff>104775</xdr:colOff>
                    <xdr:row>57</xdr:row>
                    <xdr:rowOff>190500</xdr:rowOff>
                  </from>
                  <to>
                    <xdr:col>4</xdr:col>
                    <xdr:colOff>19050</xdr:colOff>
                    <xdr:row>58</xdr:row>
                    <xdr:rowOff>180975</xdr:rowOff>
                  </to>
                </anchor>
              </controlPr>
            </control>
          </mc:Choice>
        </mc:AlternateContent>
        <mc:AlternateContent xmlns:mc="http://schemas.openxmlformats.org/markup-compatibility/2006">
          <mc:Choice Requires="x14">
            <control shapeId="1053" r:id="rId170" name="Option Button 29">
              <controlPr locked="0" defaultSize="0" autoFill="0" autoLine="0" autoPict="0">
                <anchor moveWithCells="1" sizeWithCells="1">
                  <from>
                    <xdr:col>2</xdr:col>
                    <xdr:colOff>104775</xdr:colOff>
                    <xdr:row>58</xdr:row>
                    <xdr:rowOff>180975</xdr:rowOff>
                  </from>
                  <to>
                    <xdr:col>4</xdr:col>
                    <xdr:colOff>19050</xdr:colOff>
                    <xdr:row>59</xdr:row>
                    <xdr:rowOff>190500</xdr:rowOff>
                  </to>
                </anchor>
              </controlPr>
            </control>
          </mc:Choice>
        </mc:AlternateContent>
        <mc:AlternateContent xmlns:mc="http://schemas.openxmlformats.org/markup-compatibility/2006">
          <mc:Choice Requires="x14">
            <control shapeId="1055" r:id="rId171" name="Option Button 31">
              <controlPr locked="0" defaultSize="0" autoFill="0" autoLine="0" autoPict="0">
                <anchor moveWithCells="1" sizeWithCells="1">
                  <from>
                    <xdr:col>2</xdr:col>
                    <xdr:colOff>104775</xdr:colOff>
                    <xdr:row>59</xdr:row>
                    <xdr:rowOff>180975</xdr:rowOff>
                  </from>
                  <to>
                    <xdr:col>4</xdr:col>
                    <xdr:colOff>19050</xdr:colOff>
                    <xdr:row>60</xdr:row>
                    <xdr:rowOff>190500</xdr:rowOff>
                  </to>
                </anchor>
              </controlPr>
            </control>
          </mc:Choice>
        </mc:AlternateContent>
        <mc:AlternateContent xmlns:mc="http://schemas.openxmlformats.org/markup-compatibility/2006">
          <mc:Choice Requires="x14">
            <control shapeId="1039" r:id="rId172" name="Option Button 15">
              <controlPr locked="0" defaultSize="0" autoFill="0" autoLine="0" autoPict="0">
                <anchor moveWithCells="1" sizeWithCells="1">
                  <from>
                    <xdr:col>2</xdr:col>
                    <xdr:colOff>95250</xdr:colOff>
                    <xdr:row>51</xdr:row>
                    <xdr:rowOff>180975</xdr:rowOff>
                  </from>
                  <to>
                    <xdr:col>4</xdr:col>
                    <xdr:colOff>28575</xdr:colOff>
                    <xdr:row>52</xdr:row>
                    <xdr:rowOff>171450</xdr:rowOff>
                  </to>
                </anchor>
              </controlPr>
            </control>
          </mc:Choice>
        </mc:AlternateContent>
        <mc:AlternateContent xmlns:mc="http://schemas.openxmlformats.org/markup-compatibility/2006">
          <mc:Choice Requires="x14">
            <control shapeId="1040" r:id="rId173" name="Option Button 16">
              <controlPr locked="0" defaultSize="0" autoFill="0" autoLine="0" autoPict="0">
                <anchor moveWithCells="1" sizeWithCells="1">
                  <from>
                    <xdr:col>2</xdr:col>
                    <xdr:colOff>104775</xdr:colOff>
                    <xdr:row>52</xdr:row>
                    <xdr:rowOff>171450</xdr:rowOff>
                  </from>
                  <to>
                    <xdr:col>4</xdr:col>
                    <xdr:colOff>28575</xdr:colOff>
                    <xdr:row>53</xdr:row>
                    <xdr:rowOff>161925</xdr:rowOff>
                  </to>
                </anchor>
              </controlPr>
            </control>
          </mc:Choice>
        </mc:AlternateContent>
        <mc:AlternateContent xmlns:mc="http://schemas.openxmlformats.org/markup-compatibility/2006">
          <mc:Choice Requires="x14">
            <control shapeId="1041" r:id="rId174" name="Group Box 17">
              <controlPr defaultSize="0" autoFill="0" autoPict="0">
                <anchor moveWithCells="1" sizeWithCells="1">
                  <from>
                    <xdr:col>2</xdr:col>
                    <xdr:colOff>38100</xdr:colOff>
                    <xdr:row>51</xdr:row>
                    <xdr:rowOff>161925</xdr:rowOff>
                  </from>
                  <to>
                    <xdr:col>4</xdr:col>
                    <xdr:colOff>95250</xdr:colOff>
                    <xdr:row>54</xdr:row>
                    <xdr:rowOff>0</xdr:rowOff>
                  </to>
                </anchor>
              </controlPr>
            </control>
          </mc:Choice>
        </mc:AlternateContent>
        <mc:AlternateContent xmlns:mc="http://schemas.openxmlformats.org/markup-compatibility/2006">
          <mc:Choice Requires="x14">
            <control shapeId="1027" r:id="rId175" name="Option Button 3">
              <controlPr locked="0" defaultSize="0" autoFill="0" autoLine="0" autoPict="0">
                <anchor moveWithCells="1" sizeWithCells="1">
                  <from>
                    <xdr:col>2</xdr:col>
                    <xdr:colOff>95250</xdr:colOff>
                    <xdr:row>40</xdr:row>
                    <xdr:rowOff>180975</xdr:rowOff>
                  </from>
                  <to>
                    <xdr:col>4</xdr:col>
                    <xdr:colOff>28575</xdr:colOff>
                    <xdr:row>41</xdr:row>
                    <xdr:rowOff>190500</xdr:rowOff>
                  </to>
                </anchor>
              </controlPr>
            </control>
          </mc:Choice>
        </mc:AlternateContent>
        <mc:AlternateContent xmlns:mc="http://schemas.openxmlformats.org/markup-compatibility/2006">
          <mc:Choice Requires="x14">
            <control shapeId="1029" r:id="rId176" name="Option Button 5">
              <controlPr locked="0" defaultSize="0" autoFill="0" autoLine="0" autoPict="0">
                <anchor moveWithCells="1" sizeWithCells="1">
                  <from>
                    <xdr:col>2</xdr:col>
                    <xdr:colOff>104775</xdr:colOff>
                    <xdr:row>41</xdr:row>
                    <xdr:rowOff>180975</xdr:rowOff>
                  </from>
                  <to>
                    <xdr:col>4</xdr:col>
                    <xdr:colOff>28575</xdr:colOff>
                    <xdr:row>42</xdr:row>
                    <xdr:rowOff>180975</xdr:rowOff>
                  </to>
                </anchor>
              </controlPr>
            </control>
          </mc:Choice>
        </mc:AlternateContent>
        <mc:AlternateContent xmlns:mc="http://schemas.openxmlformats.org/markup-compatibility/2006">
          <mc:Choice Requires="x14">
            <control shapeId="1034" r:id="rId177" name="Group Box 10">
              <controlPr defaultSize="0" autoFill="0" autoPict="0">
                <anchor moveWithCells="1" sizeWithCells="1">
                  <from>
                    <xdr:col>2</xdr:col>
                    <xdr:colOff>38100</xdr:colOff>
                    <xdr:row>40</xdr:row>
                    <xdr:rowOff>161925</xdr:rowOff>
                  </from>
                  <to>
                    <xdr:col>4</xdr:col>
                    <xdr:colOff>95250</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3"/>
  <sheetViews>
    <sheetView zoomScaleNormal="100" workbookViewId="0">
      <selection activeCell="A2" sqref="A2"/>
    </sheetView>
  </sheetViews>
  <sheetFormatPr defaultColWidth="6.625" defaultRowHeight="18" customHeight="1" x14ac:dyDescent="0.15"/>
  <cols>
    <col min="1" max="1" width="7.625" style="117" bestFit="1" customWidth="1"/>
    <col min="2" max="2" width="11.5" style="117" bestFit="1" customWidth="1"/>
    <col min="3" max="3" width="5.25" style="117" bestFit="1" customWidth="1"/>
    <col min="4" max="4" width="9.5" style="117" bestFit="1" customWidth="1"/>
    <col min="5" max="5" width="5.25" style="117" bestFit="1" customWidth="1"/>
    <col min="6" max="6" width="7.125" style="117" bestFit="1" customWidth="1"/>
    <col min="7" max="11" width="6.25" style="117" bestFit="1" customWidth="1"/>
    <col min="12" max="13" width="5.25" style="117" bestFit="1" customWidth="1"/>
    <col min="14" max="14" width="4.625" style="117" bestFit="1" customWidth="1"/>
    <col min="15" max="15" width="6.5" style="117" bestFit="1" customWidth="1"/>
    <col min="16" max="16" width="4.625" style="117" bestFit="1" customWidth="1"/>
    <col min="17" max="17" width="4.75" style="117" bestFit="1" customWidth="1"/>
    <col min="18" max="18" width="6.625" style="117"/>
    <col min="19" max="21" width="5.625" style="117" bestFit="1" customWidth="1"/>
    <col min="22" max="22" width="7.5" style="117" bestFit="1" customWidth="1"/>
    <col min="23" max="25" width="5.75" style="117" bestFit="1" customWidth="1"/>
    <col min="26" max="26" width="7.625" style="117" bestFit="1" customWidth="1"/>
    <col min="27" max="30" width="5.75" style="117" bestFit="1" customWidth="1"/>
    <col min="31" max="31" width="7.625" style="117" bestFit="1" customWidth="1"/>
    <col min="32" max="32" width="5.75" style="117" bestFit="1" customWidth="1"/>
    <col min="33" max="37" width="7.75" style="117" bestFit="1" customWidth="1"/>
    <col min="38" max="38" width="7.625" style="117" bestFit="1" customWidth="1"/>
    <col min="39" max="42" width="7.75" style="117" bestFit="1" customWidth="1"/>
    <col min="43" max="43" width="7.625" style="117" bestFit="1" customWidth="1"/>
    <col min="44" max="45" width="5.5" style="117" bestFit="1" customWidth="1"/>
    <col min="46" max="49" width="7.5" style="117" bestFit="1" customWidth="1"/>
    <col min="50" max="50" width="7.375" style="117" bestFit="1" customWidth="1"/>
    <col min="51" max="53" width="5.5" style="117" bestFit="1" customWidth="1"/>
    <col min="54" max="54" width="7.375" style="117" bestFit="1" customWidth="1"/>
    <col min="55" max="56" width="5.625" style="117" bestFit="1" customWidth="1"/>
    <col min="57" max="57" width="7.5" style="117" bestFit="1" customWidth="1"/>
    <col min="58" max="59" width="5.75" style="117" bestFit="1" customWidth="1"/>
    <col min="60" max="60" width="7.625" style="117" bestFit="1" customWidth="1"/>
    <col min="61" max="62" width="5.75" style="117" bestFit="1" customWidth="1"/>
    <col min="63" max="63" width="7.625" style="117" bestFit="1" customWidth="1"/>
    <col min="64" max="64" width="4.625" style="117" bestFit="1" customWidth="1"/>
    <col min="65" max="65" width="4.75" style="117" bestFit="1" customWidth="1"/>
    <col min="66" max="67" width="5.625" style="117" bestFit="1" customWidth="1"/>
    <col min="68" max="71" width="5.75" style="117" bestFit="1" customWidth="1"/>
    <col min="72" max="72" width="4.625" style="117" bestFit="1" customWidth="1"/>
    <col min="73" max="73" width="4.75" style="117" bestFit="1" customWidth="1"/>
    <col min="74" max="74" width="4.625" style="117" bestFit="1" customWidth="1"/>
    <col min="75" max="75" width="4.75" style="117" bestFit="1" customWidth="1"/>
    <col min="76" max="76" width="4.625" style="117" bestFit="1" customWidth="1"/>
    <col min="77" max="78" width="4.75" style="117" bestFit="1" customWidth="1"/>
    <col min="79" max="79" width="4.625" style="117" bestFit="1" customWidth="1"/>
    <col min="80" max="81" width="4.75" style="117" bestFit="1" customWidth="1"/>
    <col min="82" max="82" width="4.625" bestFit="1" customWidth="1"/>
    <col min="83" max="83" width="6.75" bestFit="1" customWidth="1"/>
    <col min="84" max="91" width="6.75" style="117" bestFit="1" customWidth="1"/>
    <col min="92" max="94" width="7.75" style="117" bestFit="1" customWidth="1"/>
    <col min="95" max="95" width="9.625" style="117" bestFit="1" customWidth="1"/>
    <col min="96" max="96" width="3.5" style="117" bestFit="1" customWidth="1"/>
    <col min="97" max="97" width="7.25" style="117" bestFit="1" customWidth="1"/>
    <col min="98" max="99" width="3.5" style="117" bestFit="1" customWidth="1"/>
    <col min="100" max="16384" width="6.625" style="117"/>
  </cols>
  <sheetData>
    <row r="1" spans="1:99" s="116" customFormat="1" ht="18" customHeight="1" x14ac:dyDescent="0.15">
      <c r="A1" s="165" t="s">
        <v>229</v>
      </c>
      <c r="B1" s="166" t="s">
        <v>305</v>
      </c>
      <c r="C1" s="166" t="s">
        <v>306</v>
      </c>
      <c r="D1" s="165" t="s">
        <v>230</v>
      </c>
      <c r="E1" s="165" t="s">
        <v>231</v>
      </c>
      <c r="F1" s="165" t="s">
        <v>232</v>
      </c>
      <c r="G1" s="165" t="s">
        <v>35</v>
      </c>
      <c r="H1" s="165" t="s">
        <v>36</v>
      </c>
      <c r="I1" s="165" t="s">
        <v>37</v>
      </c>
      <c r="J1" s="165" t="s">
        <v>38</v>
      </c>
      <c r="K1" s="165" t="s">
        <v>39</v>
      </c>
      <c r="L1" s="165" t="s">
        <v>233</v>
      </c>
      <c r="M1" s="165" t="s">
        <v>234</v>
      </c>
      <c r="N1" s="165" t="s">
        <v>387</v>
      </c>
      <c r="O1" s="165" t="s">
        <v>235</v>
      </c>
      <c r="P1" s="165" t="s">
        <v>388</v>
      </c>
      <c r="Q1" s="165" t="s">
        <v>389</v>
      </c>
      <c r="R1" s="165" t="s">
        <v>236</v>
      </c>
      <c r="S1" s="165" t="s">
        <v>390</v>
      </c>
      <c r="T1" s="165" t="s">
        <v>391</v>
      </c>
      <c r="U1" s="165" t="s">
        <v>392</v>
      </c>
      <c r="V1" s="165" t="s">
        <v>237</v>
      </c>
      <c r="W1" s="165" t="s">
        <v>393</v>
      </c>
      <c r="X1" s="165" t="s">
        <v>394</v>
      </c>
      <c r="Y1" s="165" t="s">
        <v>395</v>
      </c>
      <c r="Z1" s="165" t="s">
        <v>396</v>
      </c>
      <c r="AA1" s="165" t="s">
        <v>397</v>
      </c>
      <c r="AB1" s="165" t="s">
        <v>398</v>
      </c>
      <c r="AC1" s="165" t="s">
        <v>399</v>
      </c>
      <c r="AD1" s="165" t="s">
        <v>400</v>
      </c>
      <c r="AE1" s="165" t="s">
        <v>238</v>
      </c>
      <c r="AF1" s="165" t="s">
        <v>401</v>
      </c>
      <c r="AG1" s="165" t="s">
        <v>402</v>
      </c>
      <c r="AH1" s="165" t="s">
        <v>403</v>
      </c>
      <c r="AI1" s="165" t="s">
        <v>404</v>
      </c>
      <c r="AJ1" s="165" t="s">
        <v>405</v>
      </c>
      <c r="AK1" s="165" t="s">
        <v>406</v>
      </c>
      <c r="AL1" s="165" t="s">
        <v>239</v>
      </c>
      <c r="AM1" s="165" t="s">
        <v>407</v>
      </c>
      <c r="AN1" s="165" t="s">
        <v>408</v>
      </c>
      <c r="AO1" s="165" t="s">
        <v>409</v>
      </c>
      <c r="AP1" s="165" t="s">
        <v>410</v>
      </c>
      <c r="AQ1" s="165" t="s">
        <v>240</v>
      </c>
      <c r="AR1" s="165" t="s">
        <v>411</v>
      </c>
      <c r="AS1" s="165" t="s">
        <v>412</v>
      </c>
      <c r="AT1" s="165" t="s">
        <v>413</v>
      </c>
      <c r="AU1" s="165" t="s">
        <v>414</v>
      </c>
      <c r="AV1" s="165" t="s">
        <v>415</v>
      </c>
      <c r="AW1" s="165" t="s">
        <v>416</v>
      </c>
      <c r="AX1" s="165" t="s">
        <v>241</v>
      </c>
      <c r="AY1" s="165" t="s">
        <v>417</v>
      </c>
      <c r="AZ1" s="165" t="s">
        <v>418</v>
      </c>
      <c r="BA1" s="165" t="s">
        <v>419</v>
      </c>
      <c r="BB1" s="165" t="s">
        <v>242</v>
      </c>
      <c r="BC1" s="165" t="s">
        <v>420</v>
      </c>
      <c r="BD1" s="165" t="s">
        <v>421</v>
      </c>
      <c r="BE1" s="165" t="s">
        <v>422</v>
      </c>
      <c r="BF1" s="165" t="s">
        <v>423</v>
      </c>
      <c r="BG1" s="165" t="s">
        <v>424</v>
      </c>
      <c r="BH1" s="165" t="s">
        <v>425</v>
      </c>
      <c r="BI1" s="165" t="s">
        <v>426</v>
      </c>
      <c r="BJ1" s="165" t="s">
        <v>427</v>
      </c>
      <c r="BK1" s="165" t="s">
        <v>428</v>
      </c>
      <c r="BL1" s="165" t="s">
        <v>429</v>
      </c>
      <c r="BM1" s="165" t="s">
        <v>430</v>
      </c>
      <c r="BN1" s="165" t="s">
        <v>431</v>
      </c>
      <c r="BO1" s="165" t="s">
        <v>432</v>
      </c>
      <c r="BP1" s="165" t="s">
        <v>433</v>
      </c>
      <c r="BQ1" s="165" t="s">
        <v>434</v>
      </c>
      <c r="BR1" s="165" t="s">
        <v>435</v>
      </c>
      <c r="BS1" s="165" t="s">
        <v>436</v>
      </c>
      <c r="BT1" s="165" t="s">
        <v>437</v>
      </c>
      <c r="BU1" s="165" t="s">
        <v>438</v>
      </c>
      <c r="BV1" s="165" t="s">
        <v>439</v>
      </c>
      <c r="BW1" s="165" t="s">
        <v>440</v>
      </c>
      <c r="BX1" s="165" t="s">
        <v>441</v>
      </c>
      <c r="BY1" s="165" t="s">
        <v>442</v>
      </c>
      <c r="BZ1" s="165" t="s">
        <v>443</v>
      </c>
      <c r="CA1" s="165" t="s">
        <v>444</v>
      </c>
      <c r="CB1" s="165" t="s">
        <v>445</v>
      </c>
      <c r="CC1" s="165" t="s">
        <v>446</v>
      </c>
      <c r="CD1" s="165" t="s">
        <v>447</v>
      </c>
      <c r="CE1" s="165" t="s">
        <v>448</v>
      </c>
      <c r="CF1" s="165" t="s">
        <v>362</v>
      </c>
      <c r="CG1" s="165" t="s">
        <v>363</v>
      </c>
      <c r="CH1" s="165" t="s">
        <v>364</v>
      </c>
      <c r="CI1" s="165" t="s">
        <v>365</v>
      </c>
      <c r="CJ1" s="165" t="s">
        <v>366</v>
      </c>
      <c r="CK1" s="165" t="s">
        <v>367</v>
      </c>
      <c r="CL1" s="165" t="s">
        <v>368</v>
      </c>
      <c r="CM1" s="165" t="s">
        <v>369</v>
      </c>
      <c r="CN1" s="165" t="s">
        <v>370</v>
      </c>
      <c r="CO1" s="165" t="s">
        <v>371</v>
      </c>
      <c r="CP1" s="165" t="s">
        <v>372</v>
      </c>
      <c r="CQ1" s="165" t="s">
        <v>373</v>
      </c>
      <c r="CR1" s="165" t="s">
        <v>449</v>
      </c>
      <c r="CS1" s="165" t="s">
        <v>450</v>
      </c>
      <c r="CT1" s="165" t="s">
        <v>451</v>
      </c>
      <c r="CU1" s="165" t="s">
        <v>452</v>
      </c>
    </row>
    <row r="2" spans="1:99" s="76" customFormat="1" ht="18" customHeight="1" x14ac:dyDescent="0.15">
      <c r="A2" s="76">
        <f>'年次報告書（PG責任者）'!B23</f>
        <v>0</v>
      </c>
      <c r="B2" s="76">
        <f>'年次報告書（PG責任者）'!K24</f>
        <v>0</v>
      </c>
      <c r="C2" s="76">
        <f>'年次報告書（PG責任者）'!AH24</f>
        <v>0</v>
      </c>
      <c r="D2" s="76">
        <f>'年次報告書（PG責任者）'!K26</f>
        <v>0</v>
      </c>
      <c r="E2" s="77">
        <f>'年次報告書（PG責任者）'!K27</f>
        <v>0</v>
      </c>
      <c r="F2" s="76">
        <f>'年次報告書（PG責任者）'!K30</f>
        <v>0</v>
      </c>
      <c r="G2" s="76">
        <f>'年次報告書（PG責任者）'!K31</f>
        <v>0</v>
      </c>
      <c r="H2" s="76">
        <f>'年次報告書（PG責任者）'!K32</f>
        <v>0</v>
      </c>
      <c r="I2" s="76">
        <f>'年次報告書（PG責任者）'!K33</f>
        <v>0</v>
      </c>
      <c r="J2" s="76">
        <f>'年次報告書（PG責任者）'!K34</f>
        <v>0</v>
      </c>
      <c r="K2" s="76">
        <f>'年次報告書（PG責任者）'!K35</f>
        <v>0</v>
      </c>
      <c r="L2" s="76">
        <f>'年次報告書（PG責任者）'!K36</f>
        <v>0</v>
      </c>
      <c r="M2" s="76">
        <f>'年次報告書（PG責任者）'!U37</f>
        <v>0</v>
      </c>
      <c r="N2" s="76">
        <v>0</v>
      </c>
      <c r="O2" s="76">
        <f>'年次報告書（PG責任者）'!D46</f>
        <v>0</v>
      </c>
      <c r="P2" s="76">
        <v>0</v>
      </c>
      <c r="Q2" s="76">
        <v>0</v>
      </c>
      <c r="R2" s="76">
        <f>'年次報告書（PG責任者）'!D64</f>
        <v>0</v>
      </c>
      <c r="S2" s="76">
        <v>0</v>
      </c>
      <c r="T2" s="76">
        <f>'年次報告書（PG責任者）'!D76</f>
        <v>0</v>
      </c>
      <c r="U2" s="76">
        <v>0</v>
      </c>
      <c r="V2" s="76">
        <f>'年次報告書（PG責任者）'!R86</f>
        <v>0</v>
      </c>
      <c r="W2" s="76">
        <v>0</v>
      </c>
      <c r="X2" s="76">
        <f>'年次報告書（PG責任者）'!$D$96</f>
        <v>0</v>
      </c>
      <c r="Y2" s="76">
        <v>0</v>
      </c>
      <c r="Z2" s="76">
        <f>'年次報告書（PG責任者）'!R106</f>
        <v>0</v>
      </c>
      <c r="AA2" s="76">
        <v>0</v>
      </c>
      <c r="AB2" s="76">
        <v>0</v>
      </c>
      <c r="AC2" s="76">
        <f>'年次報告書（PG責任者）'!D119</f>
        <v>0</v>
      </c>
      <c r="AD2" s="76">
        <v>0</v>
      </c>
      <c r="AE2" s="76">
        <f>'年次報告書（PG責任者）'!R129</f>
        <v>0</v>
      </c>
      <c r="AF2" s="76">
        <v>0</v>
      </c>
      <c r="AG2" s="76" t="b">
        <v>0</v>
      </c>
      <c r="AH2" s="76" t="b">
        <v>0</v>
      </c>
      <c r="AI2" s="76" t="b">
        <v>0</v>
      </c>
      <c r="AJ2" s="76" t="b">
        <v>0</v>
      </c>
      <c r="AK2" s="76" t="b">
        <v>0</v>
      </c>
      <c r="AL2" s="76">
        <f>'年次報告書（PG責任者）'!R142</f>
        <v>0</v>
      </c>
      <c r="AM2" s="76" t="b">
        <v>0</v>
      </c>
      <c r="AN2" s="76" t="b">
        <v>0</v>
      </c>
      <c r="AO2" s="76" t="b">
        <v>0</v>
      </c>
      <c r="AP2" s="76" t="b">
        <v>0</v>
      </c>
      <c r="AQ2" s="76">
        <f>'年次報告書（PG責任者）'!R148</f>
        <v>0</v>
      </c>
      <c r="AR2" s="76">
        <v>0</v>
      </c>
      <c r="AS2" s="76">
        <f>'年次報告書（PG責任者）'!D157</f>
        <v>0</v>
      </c>
      <c r="AT2" s="76" t="b">
        <v>0</v>
      </c>
      <c r="AU2" s="76" t="b">
        <v>0</v>
      </c>
      <c r="AV2" s="76" t="b">
        <v>0</v>
      </c>
      <c r="AW2" s="76" t="b">
        <v>0</v>
      </c>
      <c r="AX2" s="76">
        <f>'年次報告書（PG責任者）'!$R$167</f>
        <v>0</v>
      </c>
      <c r="AY2" s="76">
        <v>0</v>
      </c>
      <c r="AZ2" s="76">
        <f>'年次報告書（PG責任者）'!D175</f>
        <v>0</v>
      </c>
      <c r="BA2" s="76">
        <v>0</v>
      </c>
      <c r="BB2" s="76">
        <f>'年次報告書（PG責任者）'!R185</f>
        <v>0</v>
      </c>
      <c r="BC2" s="76">
        <v>0</v>
      </c>
      <c r="BD2" s="76">
        <v>0</v>
      </c>
      <c r="BE2" s="76">
        <f>'年次報告書（PG責任者）'!$R$203</f>
        <v>0</v>
      </c>
      <c r="BF2" s="76">
        <v>0</v>
      </c>
      <c r="BG2" s="76">
        <v>0</v>
      </c>
      <c r="BH2" s="76">
        <f>'年次報告書（PG責任者）'!R219</f>
        <v>0</v>
      </c>
      <c r="BI2" s="76">
        <v>0</v>
      </c>
      <c r="BJ2" s="76">
        <v>0</v>
      </c>
      <c r="BK2" s="76">
        <f>'年次報告書（PG責任者）'!R234</f>
        <v>0</v>
      </c>
      <c r="BL2" s="76">
        <v>0</v>
      </c>
      <c r="BM2" s="76">
        <f>'年次報告書（PG責任者）'!D246</f>
        <v>0</v>
      </c>
      <c r="BN2" s="76">
        <v>0</v>
      </c>
      <c r="BO2" s="76">
        <f>'年次報告書（PG責任者）'!D262</f>
        <v>0</v>
      </c>
      <c r="BP2" s="76">
        <v>0</v>
      </c>
      <c r="BQ2" s="76">
        <f>'年次報告書（PG責任者）'!D276</f>
        <v>0</v>
      </c>
      <c r="BR2" s="76">
        <v>0</v>
      </c>
      <c r="BS2" s="76">
        <f>'年次報告書（PG責任者）'!D290</f>
        <v>0</v>
      </c>
      <c r="BT2" s="76">
        <v>0</v>
      </c>
      <c r="BU2" s="76">
        <f>'年次報告書（PG責任者）'!D304</f>
        <v>0</v>
      </c>
      <c r="BV2" s="76">
        <v>0</v>
      </c>
      <c r="BW2" s="76">
        <f>'年次報告書（PG責任者）'!D319</f>
        <v>0</v>
      </c>
      <c r="BX2" s="76">
        <v>0</v>
      </c>
      <c r="BY2" s="76">
        <v>0</v>
      </c>
      <c r="BZ2" s="76">
        <f>'年次報告書（PG責任者）'!D339</f>
        <v>0</v>
      </c>
      <c r="CA2" s="76">
        <v>0</v>
      </c>
      <c r="CB2" s="76">
        <v>0</v>
      </c>
      <c r="CC2" s="76">
        <f>'年次報告書（PG責任者）'!D357</f>
        <v>0</v>
      </c>
      <c r="CD2" s="76">
        <v>0</v>
      </c>
      <c r="CE2" s="76" t="b">
        <v>0</v>
      </c>
      <c r="CF2" s="76" t="b">
        <v>0</v>
      </c>
      <c r="CG2" s="76" t="b">
        <v>0</v>
      </c>
      <c r="CH2" s="76" t="b">
        <v>0</v>
      </c>
      <c r="CI2" s="76" t="b">
        <v>0</v>
      </c>
      <c r="CJ2" s="76" t="b">
        <v>0</v>
      </c>
      <c r="CK2" s="76" t="b">
        <v>0</v>
      </c>
      <c r="CL2" s="76" t="b">
        <v>0</v>
      </c>
      <c r="CM2" s="76" t="b">
        <v>0</v>
      </c>
      <c r="CN2" s="76" t="b">
        <v>0</v>
      </c>
      <c r="CO2" s="76" t="b">
        <v>0</v>
      </c>
      <c r="CP2" s="76" t="b">
        <v>0</v>
      </c>
      <c r="CQ2" s="77">
        <f>'年次報告書（PG責任者）'!P379</f>
        <v>0</v>
      </c>
      <c r="CR2" s="76">
        <v>0</v>
      </c>
      <c r="CS2" s="164">
        <f>'年次報告書（PG責任者）'!AC386</f>
        <v>0</v>
      </c>
      <c r="CT2" s="164">
        <f>'年次報告書（PG責任者）'!D389</f>
        <v>0</v>
      </c>
      <c r="CU2" s="164">
        <f>'年次報告書（PG責任者）'!D394</f>
        <v>0</v>
      </c>
    </row>
    <row r="3" spans="1:99" ht="18" customHeight="1" x14ac:dyDescent="0.15">
      <c r="CT3" s="163"/>
    </row>
  </sheetData>
  <sheetProtection algorithmName="SHA-512" hashValue="oxKiEctHTA5dNiEOz5H6vT9fergc6y4xTx6+o1yv22dT1jJEZQrk/+GBcGT5njavR8FJouZpB9zJssRkoEQj/w==" saltValue="VgQ7es6DAMenrw3AmISIFQ==" spinCount="100000" sheet="1" selectLockedCells="1"/>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V214"/>
  <sheetViews>
    <sheetView showGridLines="0" view="pageBreakPreview" zoomScaleNormal="100" zoomScaleSheetLayoutView="100" workbookViewId="0">
      <selection activeCell="H203" sqref="H203"/>
    </sheetView>
  </sheetViews>
  <sheetFormatPr defaultColWidth="8.875" defaultRowHeight="16.149999999999999" customHeight="1" x14ac:dyDescent="0.15"/>
  <cols>
    <col min="1" max="48" width="1.875" style="5" customWidth="1"/>
    <col min="49" max="49" width="8.875" style="5" customWidth="1"/>
    <col min="50" max="16384" width="8.875" style="5"/>
  </cols>
  <sheetData>
    <row r="2" spans="1:48" ht="16.149999999999999" customHeight="1" x14ac:dyDescent="0.15">
      <c r="B2" s="1" t="s">
        <v>284</v>
      </c>
    </row>
    <row r="3" spans="1:48" ht="16.149999999999999" customHeight="1" x14ac:dyDescent="0.15">
      <c r="B3" s="114" t="s">
        <v>386</v>
      </c>
    </row>
    <row r="4" spans="1:48" ht="16.149999999999999" customHeight="1" x14ac:dyDescent="0.15">
      <c r="B4" s="3"/>
    </row>
    <row r="5" spans="1:48" ht="16.149999999999999" customHeight="1" x14ac:dyDescent="0.15">
      <c r="A5" s="4"/>
      <c r="B5" s="230" t="s">
        <v>282</v>
      </c>
      <c r="C5" s="231"/>
      <c r="D5" s="231"/>
      <c r="E5" s="231"/>
      <c r="F5" s="231"/>
      <c r="G5" s="231"/>
      <c r="H5" s="231"/>
      <c r="I5" s="231"/>
      <c r="J5" s="232"/>
      <c r="K5" s="233">
        <f>'集計用（編集不可）'!A2</f>
        <v>0</v>
      </c>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4"/>
      <c r="AV5" s="4"/>
    </row>
    <row r="6" spans="1:48" s="4" customFormat="1" ht="16.149999999999999" customHeight="1" x14ac:dyDescent="0.15">
      <c r="A6" s="144"/>
      <c r="B6" s="230" t="s">
        <v>303</v>
      </c>
      <c r="C6" s="231"/>
      <c r="D6" s="231"/>
      <c r="E6" s="231"/>
      <c r="F6" s="231"/>
      <c r="G6" s="231"/>
      <c r="H6" s="231"/>
      <c r="I6" s="231"/>
      <c r="J6" s="232"/>
      <c r="K6" s="237">
        <f>'集計用（編集不可）'!B2</f>
        <v>0</v>
      </c>
      <c r="L6" s="238"/>
      <c r="M6" s="238"/>
      <c r="N6" s="238"/>
      <c r="O6" s="238"/>
      <c r="P6" s="238"/>
      <c r="Q6" s="238"/>
      <c r="R6" s="238"/>
      <c r="S6" s="238"/>
      <c r="T6" s="238"/>
      <c r="U6" s="238"/>
      <c r="V6" s="238"/>
      <c r="W6" s="238"/>
      <c r="X6" s="239"/>
      <c r="Y6" s="230" t="s">
        <v>307</v>
      </c>
      <c r="Z6" s="231"/>
      <c r="AA6" s="231"/>
      <c r="AB6" s="231"/>
      <c r="AC6" s="231"/>
      <c r="AD6" s="231"/>
      <c r="AE6" s="231"/>
      <c r="AF6" s="231"/>
      <c r="AG6" s="232"/>
      <c r="AH6" s="237">
        <f>'集計用（編集不可）'!C2</f>
        <v>0</v>
      </c>
      <c r="AI6" s="238"/>
      <c r="AJ6" s="238"/>
      <c r="AK6" s="238"/>
      <c r="AL6" s="238"/>
      <c r="AM6" s="238"/>
      <c r="AN6" s="238"/>
      <c r="AO6" s="238"/>
      <c r="AP6" s="238"/>
      <c r="AQ6" s="238"/>
      <c r="AR6" s="238"/>
      <c r="AS6" s="238"/>
      <c r="AT6" s="238"/>
      <c r="AU6" s="239"/>
      <c r="AV6" s="144"/>
    </row>
    <row r="7" spans="1:48" ht="16.149999999999999" customHeight="1" x14ac:dyDescent="0.15">
      <c r="B7" s="235" t="s">
        <v>29</v>
      </c>
      <c r="C7" s="235"/>
      <c r="D7" s="235"/>
      <c r="E7" s="235"/>
      <c r="F7" s="235"/>
      <c r="G7" s="235"/>
      <c r="H7" s="235"/>
      <c r="I7" s="235"/>
      <c r="J7" s="235"/>
      <c r="K7" s="236">
        <f>'集計用（編集不可）'!D2</f>
        <v>0</v>
      </c>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3"/>
    </row>
    <row r="8" spans="1:48" ht="16.149999999999999" customHeight="1" x14ac:dyDescent="0.15">
      <c r="B8" s="235" t="s">
        <v>30</v>
      </c>
      <c r="C8" s="235"/>
      <c r="D8" s="235"/>
      <c r="E8" s="235"/>
      <c r="F8" s="235"/>
      <c r="G8" s="235"/>
      <c r="H8" s="235"/>
      <c r="I8" s="235"/>
      <c r="J8" s="235"/>
      <c r="K8" s="221">
        <f>'集計用（編集不可）'!E2</f>
        <v>0</v>
      </c>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3"/>
    </row>
    <row r="10" spans="1:48" ht="16.149999999999999" customHeight="1" x14ac:dyDescent="0.15">
      <c r="B10" s="6" t="s">
        <v>33</v>
      </c>
      <c r="C10" s="7" t="s">
        <v>308</v>
      </c>
    </row>
    <row r="11" spans="1:48" ht="16.149999999999999" customHeight="1" x14ac:dyDescent="0.35">
      <c r="C11" s="107" t="s">
        <v>309</v>
      </c>
      <c r="D11" s="107"/>
      <c r="E11" s="107"/>
      <c r="F11" s="107"/>
      <c r="G11" s="107"/>
      <c r="H11" s="107"/>
      <c r="I11" s="107"/>
      <c r="J11" s="240">
        <f>'集計用（編集不可）'!F2</f>
        <v>0</v>
      </c>
      <c r="K11" s="240"/>
      <c r="L11" s="240"/>
      <c r="M11" s="107" t="s">
        <v>243</v>
      </c>
    </row>
    <row r="12" spans="1:48" ht="16.149999999999999" customHeight="1" x14ac:dyDescent="0.35">
      <c r="C12" s="108" t="s">
        <v>34</v>
      </c>
      <c r="D12" s="108"/>
      <c r="E12" s="108"/>
      <c r="F12" s="109" t="s">
        <v>35</v>
      </c>
      <c r="G12" s="109"/>
      <c r="H12" s="109"/>
      <c r="I12" s="220">
        <f>'集計用（編集不可）'!G2</f>
        <v>0</v>
      </c>
      <c r="J12" s="220"/>
      <c r="K12" s="220"/>
      <c r="L12" s="110" t="s">
        <v>294</v>
      </c>
      <c r="M12" s="108"/>
      <c r="N12" s="109" t="s">
        <v>244</v>
      </c>
      <c r="O12" s="109"/>
      <c r="P12" s="109"/>
      <c r="Q12" s="220">
        <f>'集計用（編集不可）'!H2</f>
        <v>0</v>
      </c>
      <c r="R12" s="220"/>
      <c r="S12" s="220"/>
      <c r="T12" s="109" t="s">
        <v>294</v>
      </c>
      <c r="U12" s="108"/>
      <c r="V12" s="109" t="s">
        <v>245</v>
      </c>
      <c r="W12" s="109"/>
      <c r="X12" s="109"/>
      <c r="Y12" s="220">
        <f>'集計用（編集不可）'!I2</f>
        <v>0</v>
      </c>
      <c r="Z12" s="220"/>
      <c r="AA12" s="220"/>
      <c r="AB12" s="109" t="s">
        <v>294</v>
      </c>
      <c r="AC12" s="108"/>
      <c r="AD12" s="109" t="s">
        <v>246</v>
      </c>
      <c r="AE12" s="109"/>
      <c r="AF12" s="109"/>
      <c r="AG12" s="220">
        <f>'集計用（編集不可）'!J2</f>
        <v>0</v>
      </c>
      <c r="AH12" s="220"/>
      <c r="AI12" s="220"/>
      <c r="AJ12" s="109" t="s">
        <v>294</v>
      </c>
      <c r="AK12" s="108"/>
      <c r="AL12" s="109" t="s">
        <v>247</v>
      </c>
      <c r="AM12" s="109"/>
      <c r="AN12" s="109"/>
      <c r="AO12" s="220">
        <f>'集計用（編集不可）'!K2</f>
        <v>0</v>
      </c>
      <c r="AP12" s="220"/>
      <c r="AQ12" s="220"/>
      <c r="AR12" s="109" t="s">
        <v>243</v>
      </c>
    </row>
    <row r="13" spans="1:48" s="8" customFormat="1" ht="16.149999999999999" customHeight="1" x14ac:dyDescent="0.35">
      <c r="F13" s="111" t="s">
        <v>248</v>
      </c>
      <c r="G13" s="111"/>
      <c r="H13" s="111"/>
      <c r="I13" s="111"/>
      <c r="J13" s="111"/>
      <c r="K13" s="112">
        <f>'集計用（編集不可）'!L2</f>
        <v>0</v>
      </c>
      <c r="L13" s="113" t="s">
        <v>243</v>
      </c>
    </row>
    <row r="14" spans="1:48" ht="16.149999999999999" customHeight="1" x14ac:dyDescent="0.15">
      <c r="F14" s="8" t="s">
        <v>325</v>
      </c>
      <c r="G14" s="8"/>
      <c r="H14" s="8"/>
      <c r="I14" s="8"/>
      <c r="J14" s="8"/>
      <c r="K14" s="8"/>
      <c r="L14" s="8"/>
      <c r="M14" s="8"/>
      <c r="N14" s="8"/>
      <c r="O14" s="8"/>
      <c r="P14" s="8"/>
      <c r="Q14" s="8"/>
      <c r="R14" s="8"/>
      <c r="S14" s="8"/>
      <c r="T14" s="8"/>
      <c r="U14" s="8"/>
      <c r="V14" s="16">
        <f>'集計用（編集不可）'!M2</f>
        <v>0</v>
      </c>
      <c r="W14" s="8" t="s">
        <v>243</v>
      </c>
      <c r="X14" s="8"/>
      <c r="Y14" s="11"/>
      <c r="Z14" s="11"/>
      <c r="AA14" s="11"/>
      <c r="AB14" s="11"/>
      <c r="AC14" s="11"/>
      <c r="AD14" s="11"/>
      <c r="AE14" s="11"/>
      <c r="AF14" s="11"/>
      <c r="AG14" s="11"/>
      <c r="AH14" s="11"/>
      <c r="AI14" s="11"/>
      <c r="AJ14" s="11"/>
      <c r="AK14" s="11"/>
      <c r="AL14" s="11"/>
      <c r="AM14" s="11"/>
      <c r="AN14" s="11"/>
      <c r="AO14" s="11"/>
      <c r="AP14" s="11"/>
      <c r="AQ14" s="11"/>
      <c r="AR14" s="11"/>
      <c r="AS14" s="11"/>
      <c r="AT14" s="11"/>
      <c r="AU14" s="10"/>
    </row>
    <row r="15" spans="1:48" ht="16.149999999999999" customHeight="1" x14ac:dyDescent="0.15">
      <c r="B15" s="6" t="s">
        <v>45</v>
      </c>
      <c r="C15" s="6" t="s">
        <v>46</v>
      </c>
    </row>
    <row r="16" spans="1:48" ht="16.149999999999999" customHeight="1" x14ac:dyDescent="0.15">
      <c r="B16" s="6" t="s">
        <v>5</v>
      </c>
      <c r="C16" s="6"/>
      <c r="D16" s="6" t="s">
        <v>47</v>
      </c>
    </row>
    <row r="17" spans="2:47" ht="16.149999999999999" customHeight="1" x14ac:dyDescent="0.15">
      <c r="B17" s="5" t="s">
        <v>48</v>
      </c>
      <c r="E17" s="5" t="s">
        <v>252</v>
      </c>
    </row>
    <row r="18" spans="2:47" s="8" customFormat="1" ht="16.149999999999999" customHeight="1" x14ac:dyDescent="0.15">
      <c r="F18" s="16" t="str">
        <f>IF('集計用（編集不可）'!N2=1,"はい",IF('集計用（編集不可）'!N2=2,"いいえ","回答なし"))</f>
        <v>回答なし</v>
      </c>
    </row>
    <row r="19" spans="2:47" s="8" customFormat="1" ht="16.149999999999999" customHeight="1" x14ac:dyDescent="0.15">
      <c r="E19" s="8" t="s">
        <v>249</v>
      </c>
    </row>
    <row r="20" spans="2:47" s="8" customFormat="1" ht="16.149999999999999" customHeight="1" x14ac:dyDescent="0.15">
      <c r="E20" s="18"/>
      <c r="F20" s="226">
        <f>'集計用（編集不可）'!O2</f>
        <v>0</v>
      </c>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row>
    <row r="21" spans="2:47" s="8" customFormat="1" ht="16.149999999999999" customHeight="1" x14ac:dyDescent="0.15">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row>
    <row r="22" spans="2:47" ht="16.149999999999999" customHeight="1" x14ac:dyDescent="0.15">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row>
    <row r="23" spans="2:47" ht="16.149999999999999" customHeight="1" x14ac:dyDescent="0.15">
      <c r="B23" s="6" t="s">
        <v>7</v>
      </c>
      <c r="C23" s="6"/>
      <c r="D23" s="6" t="s">
        <v>8</v>
      </c>
    </row>
    <row r="24" spans="2:47" ht="16.149999999999999" customHeight="1" x14ac:dyDescent="0.15">
      <c r="B24" s="5" t="s">
        <v>52</v>
      </c>
      <c r="E24" s="7" t="s">
        <v>253</v>
      </c>
    </row>
    <row r="25" spans="2:47" s="8" customFormat="1" ht="16.149999999999999" customHeight="1" x14ac:dyDescent="0.15">
      <c r="F25" s="16" t="str">
        <f>IF('集計用（編集不可）'!P2=1,"はい",IF('集計用（編集不可）'!P2=2,"いいえ","回答なし"))</f>
        <v>回答なし</v>
      </c>
    </row>
    <row r="26" spans="2:47" ht="16.149999999999999" customHeight="1" x14ac:dyDescent="0.15">
      <c r="B26" s="5" t="s">
        <v>54</v>
      </c>
      <c r="E26" s="5" t="s">
        <v>250</v>
      </c>
    </row>
    <row r="27" spans="2:47" s="8" customFormat="1" ht="16.149999999999999" customHeight="1" x14ac:dyDescent="0.15">
      <c r="E27" s="19"/>
      <c r="F27" s="16" t="str">
        <f>IF('集計用（編集不可）'!Q2=1,"非常に満足である",IF('集計用（編集不可）'!Q2=2,"満足である",IF('集計用（編集不可）'!Q2=3,"どちらとも言えない",IF('集計用（編集不可）'!Q2=4,"不満である",IF('集計用（編集不可）'!Q2=5,"非常に不満である","回答なし")))))</f>
        <v>回答なし</v>
      </c>
    </row>
    <row r="28" spans="2:47" s="8" customFormat="1" ht="16.149999999999999" customHeight="1" x14ac:dyDescent="0.15">
      <c r="E28" s="8" t="s">
        <v>254</v>
      </c>
    </row>
    <row r="29" spans="2:47" s="8" customFormat="1" ht="16.149999999999999" customHeight="1" x14ac:dyDescent="0.15">
      <c r="E29" s="19"/>
      <c r="F29" s="228">
        <f>'集計用（編集不可）'!R2</f>
        <v>0</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row>
    <row r="30" spans="2:47" s="8" customFormat="1" ht="16.149999999999999" customHeight="1" x14ac:dyDescent="0.15">
      <c r="E30" s="1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row>
    <row r="31" spans="2:47" s="8" customFormat="1" ht="16.149999999999999" customHeight="1" x14ac:dyDescent="0.15">
      <c r="E31" s="1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row>
    <row r="32" spans="2:47" ht="16.149999999999999" customHeight="1" x14ac:dyDescent="0.15">
      <c r="B32" s="6" t="s">
        <v>1</v>
      </c>
      <c r="C32" s="6"/>
      <c r="D32" s="6" t="s">
        <v>60</v>
      </c>
      <c r="E32" s="6"/>
    </row>
    <row r="33" spans="2:47" ht="16.149999999999999" customHeight="1" x14ac:dyDescent="0.15">
      <c r="B33" s="6" t="s">
        <v>61</v>
      </c>
      <c r="C33" s="6"/>
      <c r="D33" s="6"/>
      <c r="E33" s="6" t="s">
        <v>62</v>
      </c>
    </row>
    <row r="34" spans="2:47" ht="16.149999999999999" customHeight="1" x14ac:dyDescent="0.15">
      <c r="B34" s="5" t="s">
        <v>63</v>
      </c>
      <c r="F34" s="5" t="s">
        <v>326</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2:47" s="8" customFormat="1" ht="16.149999999999999" customHeight="1" x14ac:dyDescent="0.15">
      <c r="G35" s="16" t="str">
        <f>IF('集計用（編集不可）'!S2=1,"はい",IF('集計用（編集不可）'!S2=2,"いいえ","回答なし"))</f>
        <v>回答なし</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2:47" ht="16.149999999999999" customHeight="1" x14ac:dyDescent="0.15">
      <c r="B36" s="5" t="s">
        <v>66</v>
      </c>
      <c r="F36" s="7" t="s">
        <v>255</v>
      </c>
    </row>
    <row r="37" spans="2:47" s="8" customFormat="1" ht="16.149999999999999" customHeight="1" x14ac:dyDescent="0.15">
      <c r="F37" s="20"/>
      <c r="G37" s="224">
        <f>'集計用（編集不可）'!T2</f>
        <v>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row>
    <row r="38" spans="2:47" s="8" customFormat="1" ht="16.149999999999999" customHeight="1" x14ac:dyDescent="0.15">
      <c r="F38" s="20"/>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row>
    <row r="39" spans="2:47" s="8" customFormat="1" ht="16.149999999999999" customHeight="1" x14ac:dyDescent="0.1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row>
    <row r="40" spans="2:47" ht="16.149999999999999" customHeight="1" x14ac:dyDescent="0.15">
      <c r="B40" s="5" t="s">
        <v>68</v>
      </c>
      <c r="F40" s="7" t="s">
        <v>251</v>
      </c>
    </row>
    <row r="41" spans="2:47" s="8" customFormat="1" ht="16.149999999999999" customHeight="1" x14ac:dyDescent="0.15">
      <c r="F41" s="20"/>
      <c r="G41" s="16" t="str">
        <f>IF('集計用（編集不可）'!U2=1,"「オリエンテーション」を行うという発想がなかった",IF('集計用（編集不可）'!U2=2,"どのように行ったらいいのか分からない",IF('集計用（編集不可）'!U2=3,"行いたいが，時間を確保することが難しい",IF('集計用（編集不可）'!U2=4,"不要である",IF('集計用（編集不可）'!U2=5,"その他","回答なし")))))</f>
        <v>回答なし</v>
      </c>
    </row>
    <row r="42" spans="2:47" s="8" customFormat="1" ht="16.149999999999999" customHeight="1" x14ac:dyDescent="0.15">
      <c r="G42" s="21">
        <f>'集計用（編集不可）'!V2</f>
        <v>0</v>
      </c>
    </row>
    <row r="43" spans="2:47" ht="16.149999999999999" customHeight="1" x14ac:dyDescent="0.15">
      <c r="B43" s="6" t="s">
        <v>74</v>
      </c>
      <c r="C43" s="6"/>
      <c r="D43" s="6"/>
      <c r="E43" s="6" t="s">
        <v>75</v>
      </c>
    </row>
    <row r="44" spans="2:47" ht="16.149999999999999" customHeight="1" x14ac:dyDescent="0.15">
      <c r="B44" s="5" t="s">
        <v>76</v>
      </c>
      <c r="F44" s="12" t="s">
        <v>327</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2:47" s="8" customFormat="1" ht="16.149999999999999" customHeight="1" x14ac:dyDescent="0.15">
      <c r="F45" s="19"/>
      <c r="G45" s="22" t="str">
        <f>IF('集計用（編集不可）'!W2=1,"定期的に行っている",IF('集計用（編集不可）'!W2=2,"不定期であるが行っている",IF('集計用（編集不可）'!W2=3,"行っていない","回答なし")))</f>
        <v>回答なし</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row>
    <row r="46" spans="2:47" ht="16.149999999999999" customHeight="1" x14ac:dyDescent="0.15">
      <c r="B46" s="5" t="s">
        <v>80</v>
      </c>
      <c r="F46" s="5" t="s">
        <v>256</v>
      </c>
    </row>
    <row r="47" spans="2:47" s="8" customFormat="1" ht="16.149999999999999" customHeight="1" x14ac:dyDescent="0.15">
      <c r="G47" s="224">
        <f>'集計用（編集不可）'!X2</f>
        <v>0</v>
      </c>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row>
    <row r="48" spans="2:47" s="8" customFormat="1" ht="16.149999999999999" customHeight="1" x14ac:dyDescent="0.1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row>
    <row r="49" spans="1:47" s="8" customFormat="1" ht="16.149999999999999" customHeight="1" x14ac:dyDescent="0.1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row>
    <row r="50" spans="1:47" ht="16.149999999999999" customHeight="1" x14ac:dyDescent="0.15">
      <c r="B50" s="5" t="s">
        <v>83</v>
      </c>
      <c r="F50" s="5" t="s">
        <v>85</v>
      </c>
    </row>
    <row r="51" spans="1:47" s="8" customFormat="1" ht="16.149999999999999" customHeight="1" x14ac:dyDescent="0.15">
      <c r="E51" s="20"/>
      <c r="G51" s="16" t="str">
        <f>IF('集計用（編集不可）'!Y2=1,"「振り返り」という言葉自体を知らなかった",IF('集計用（編集不可）'!Y2=2,"どのように行ったらいいのか分からない",IF('集計用（編集不可）'!Y2=3,"行いたいが，時間を確保することが難しい",IF('集計用（編集不可）'!Y2=4,"不要である",IF('集計用（編集不可）'!Y2=5,"その他","回答なし")))))</f>
        <v>回答なし</v>
      </c>
    </row>
    <row r="52" spans="1:47" s="8" customFormat="1" ht="16.149999999999999" customHeight="1" x14ac:dyDescent="0.15">
      <c r="G52" s="21">
        <f>'集計用（編集不可）'!Z2</f>
        <v>0</v>
      </c>
    </row>
    <row r="53" spans="1:47" s="8" customFormat="1" ht="16.149999999999999" customHeight="1" x14ac:dyDescent="0.15">
      <c r="A53" s="79" t="str">
        <f>'集計用（編集不可）'!A2 &amp; "－プログラム責任者－"</f>
        <v>0－プログラム責任者－</v>
      </c>
      <c r="G53" s="78"/>
    </row>
    <row r="54" spans="1:47" s="8" customFormat="1" ht="16.149999999999999" customHeight="1" x14ac:dyDescent="0.15">
      <c r="G54" s="21"/>
    </row>
    <row r="55" spans="1:47" s="8" customFormat="1" ht="16.149999999999999" customHeight="1" x14ac:dyDescent="0.15">
      <c r="G55" s="21"/>
    </row>
    <row r="56" spans="1:47" ht="16.149999999999999" customHeight="1" x14ac:dyDescent="0.15">
      <c r="B56" s="6" t="s">
        <v>86</v>
      </c>
      <c r="C56" s="6"/>
      <c r="D56" s="6"/>
      <c r="E56" s="6" t="s">
        <v>87</v>
      </c>
    </row>
    <row r="57" spans="1:47" ht="16.149999999999999" customHeight="1" x14ac:dyDescent="0.15">
      <c r="B57" s="5" t="s">
        <v>88</v>
      </c>
      <c r="F57" s="4" t="s">
        <v>328</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8" customFormat="1" ht="16.149999999999999" customHeight="1" x14ac:dyDescent="0.15">
      <c r="F58" s="19"/>
      <c r="G58" s="22" t="str">
        <f>IF('集計用（編集不可）'!AA2=1,"設けている",IF('集計用（編集不可）'!AA2=2,"設けていない","回答なし"))</f>
        <v>回答なし</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row>
    <row r="59" spans="1:47" ht="16.149999999999999" customHeight="1" x14ac:dyDescent="0.15">
      <c r="B59" s="5" t="s">
        <v>91</v>
      </c>
      <c r="F59" s="5" t="s">
        <v>329</v>
      </c>
    </row>
    <row r="60" spans="1:47" s="8" customFormat="1" ht="16.149999999999999" customHeight="1" x14ac:dyDescent="0.15">
      <c r="G60" s="16" t="str">
        <f>IF('集計用（編集不可）'!AB2=1,"行っている",IF('集計用（編集不可）'!AB2=2,"行っていない","回答なし"))</f>
        <v>回答なし</v>
      </c>
    </row>
    <row r="61" spans="1:47" ht="16.149999999999999" customHeight="1" x14ac:dyDescent="0.15">
      <c r="B61" s="5" t="s">
        <v>94</v>
      </c>
      <c r="F61" s="5" t="s">
        <v>262</v>
      </c>
    </row>
    <row r="62" spans="1:47" s="8" customFormat="1" ht="16.149999999999999" customHeight="1" x14ac:dyDescent="0.15">
      <c r="G62" s="224">
        <f>'集計用（編集不可）'!AC2</f>
        <v>0</v>
      </c>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row>
    <row r="63" spans="1:47" s="8" customFormat="1" ht="16.149999999999999" customHeight="1" x14ac:dyDescent="0.1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row>
    <row r="64" spans="1:47" s="8" customFormat="1" ht="16.149999999999999" customHeight="1" x14ac:dyDescent="0.1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row>
    <row r="65" spans="2:47" ht="16.149999999999999" customHeight="1" x14ac:dyDescent="0.15">
      <c r="B65" s="5" t="s">
        <v>96</v>
      </c>
      <c r="F65" s="5" t="s">
        <v>257</v>
      </c>
    </row>
    <row r="66" spans="2:47" s="8" customFormat="1" ht="16.149999999999999" customHeight="1" x14ac:dyDescent="0.15">
      <c r="G66" s="16" t="str">
        <f>IF('集計用（編集不可）'!AD2=1,"「ポートフォリオ」自体をよく知らない",IF('集計用（編集不可）'!AD2=2,"どのように行ったらいいのか分からない",IF('集計用（編集不可）'!AD2=3,"行いたいが，時間を確保することが難しい",IF('集計用（編集不可）'!AD2=4,"不要である",IF('集計用（編集不可）'!AD2=5,"その他","回答なし")))))</f>
        <v>回答なし</v>
      </c>
    </row>
    <row r="67" spans="2:47" s="8" customFormat="1" ht="16.149999999999999" customHeight="1" x14ac:dyDescent="0.15">
      <c r="G67" s="21">
        <f>'集計用（編集不可）'!AE2</f>
        <v>0</v>
      </c>
      <c r="Q67" s="23"/>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row>
    <row r="68" spans="2:47" ht="16.149999999999999" customHeight="1" x14ac:dyDescent="0.15">
      <c r="B68" s="6" t="s">
        <v>99</v>
      </c>
      <c r="C68" s="6"/>
      <c r="D68" s="6"/>
      <c r="E68" s="6" t="s">
        <v>100</v>
      </c>
      <c r="Q68" s="13"/>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row>
    <row r="69" spans="2:47" ht="16.149999999999999" customHeight="1" x14ac:dyDescent="0.15">
      <c r="B69" s="5" t="s">
        <v>101</v>
      </c>
      <c r="F69" s="4" t="s">
        <v>258</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2:47" s="8" customFormat="1" ht="16.149999999999999" customHeight="1" x14ac:dyDescent="0.15">
      <c r="F70" s="19"/>
      <c r="G70" s="22" t="str">
        <f>IF('集計用（編集不可）'!AF2=1,"用意している",IF('集計用（編集不可）'!AF2=2,"用意していない","回答なし"))</f>
        <v>回答なし</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row>
    <row r="71" spans="2:47" ht="16.149999999999999" customHeight="1" x14ac:dyDescent="0.15">
      <c r="B71" s="5" t="s">
        <v>106</v>
      </c>
      <c r="F71" s="7" t="s">
        <v>107</v>
      </c>
      <c r="Q71" s="13"/>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row>
    <row r="72" spans="2:47" ht="16.149999999999999" customHeight="1" x14ac:dyDescent="0.15">
      <c r="E72" s="7" t="s">
        <v>108</v>
      </c>
      <c r="M72" s="7" t="s">
        <v>109</v>
      </c>
      <c r="Q72" s="13"/>
      <c r="R72" s="14"/>
      <c r="S72" s="14"/>
      <c r="T72" s="14"/>
      <c r="U72" s="7" t="s">
        <v>110</v>
      </c>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row>
    <row r="73" spans="2:47" ht="16.149999999999999" customHeight="1" x14ac:dyDescent="0.15">
      <c r="E73" s="7" t="s">
        <v>299</v>
      </c>
      <c r="Q73" s="13"/>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row>
    <row r="74" spans="2:47" ht="16.149999999999999" customHeight="1" x14ac:dyDescent="0.15">
      <c r="E74" s="5" t="s">
        <v>2</v>
      </c>
      <c r="H74" s="13" t="s">
        <v>259</v>
      </c>
      <c r="I74" s="241">
        <f>'集計用（編集不可）'!AL2</f>
        <v>0</v>
      </c>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9" t="s">
        <v>260</v>
      </c>
    </row>
    <row r="75" spans="2:47" ht="16.149999999999999" customHeight="1" x14ac:dyDescent="0.15">
      <c r="B75" s="5" t="s">
        <v>111</v>
      </c>
      <c r="F75" s="5" t="s">
        <v>261</v>
      </c>
      <c r="Q75" s="13"/>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row>
    <row r="76" spans="2:47" ht="16.149999999999999" customHeight="1" x14ac:dyDescent="0.15">
      <c r="E76" s="5" t="s">
        <v>113</v>
      </c>
      <c r="Q76" s="13"/>
      <c r="R76" s="14"/>
      <c r="S76" s="14"/>
      <c r="T76" s="14"/>
      <c r="U76" s="14"/>
      <c r="V76" s="14"/>
      <c r="W76" s="14"/>
      <c r="X76" s="14"/>
      <c r="Y76" s="14"/>
      <c r="Z76" s="14"/>
      <c r="AA76" s="5" t="s">
        <v>114</v>
      </c>
      <c r="AB76" s="14"/>
      <c r="AC76" s="14"/>
      <c r="AD76" s="14"/>
      <c r="AE76" s="14"/>
      <c r="AF76" s="14"/>
      <c r="AG76" s="14"/>
      <c r="AH76" s="14"/>
      <c r="AI76" s="14"/>
      <c r="AJ76" s="14"/>
      <c r="AK76" s="14"/>
      <c r="AL76" s="14"/>
      <c r="AM76" s="14"/>
      <c r="AN76" s="14"/>
      <c r="AO76" s="5" t="s">
        <v>72</v>
      </c>
      <c r="AP76" s="14"/>
      <c r="AQ76" s="14"/>
      <c r="AR76" s="14"/>
      <c r="AS76" s="14"/>
      <c r="AT76" s="14"/>
      <c r="AU76" s="14"/>
    </row>
    <row r="77" spans="2:47" ht="16.149999999999999" customHeight="1" x14ac:dyDescent="0.15">
      <c r="E77" s="5" t="s">
        <v>2</v>
      </c>
      <c r="H77" s="13" t="s">
        <v>259</v>
      </c>
      <c r="I77" s="241">
        <f>'集計用（編集不可）'!AQ2</f>
        <v>0</v>
      </c>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9" t="s">
        <v>260</v>
      </c>
    </row>
    <row r="78" spans="2:47" ht="16.149999999999999" customHeight="1" x14ac:dyDescent="0.15">
      <c r="B78" s="6" t="s">
        <v>116</v>
      </c>
      <c r="C78" s="6"/>
      <c r="D78" s="6"/>
      <c r="E78" s="6" t="s">
        <v>315</v>
      </c>
      <c r="Q78" s="13"/>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row>
    <row r="79" spans="2:47" ht="16.149999999999999" customHeight="1" x14ac:dyDescent="0.15">
      <c r="B79" s="5" t="s">
        <v>117</v>
      </c>
      <c r="F79" s="5" t="s">
        <v>330</v>
      </c>
      <c r="Q79" s="13"/>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row>
    <row r="80" spans="2:47" s="8" customFormat="1" ht="16.149999999999999" customHeight="1" x14ac:dyDescent="0.15">
      <c r="G80" s="16" t="str">
        <f>IF('集計用（編集不可）'!AR2=1,"行っている",IF('集計用（編集不可）'!AR2=2,"行っていない","回答なし"))</f>
        <v>回答なし</v>
      </c>
      <c r="Q80" s="23"/>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row>
    <row r="81" spans="2:47" ht="16.149999999999999" customHeight="1" x14ac:dyDescent="0.15">
      <c r="B81" s="5" t="s">
        <v>120</v>
      </c>
      <c r="F81" s="4" t="s">
        <v>331</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row>
    <row r="82" spans="2:47" ht="16.149999999999999" customHeight="1" x14ac:dyDescent="0.15">
      <c r="F82" s="4"/>
      <c r="G82" s="224">
        <f>'集計用（編集不可）'!AS2</f>
        <v>0</v>
      </c>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row>
    <row r="83" spans="2:47" ht="16.149999999999999" customHeight="1" x14ac:dyDescent="0.15">
      <c r="F83" s="4"/>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row>
    <row r="84" spans="2:47" ht="16.149999999999999" customHeight="1" x14ac:dyDescent="0.1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row>
    <row r="85" spans="2:47" ht="16.149999999999999" customHeight="1" x14ac:dyDescent="0.15">
      <c r="B85" s="5" t="s">
        <v>121</v>
      </c>
      <c r="F85" s="5" t="s">
        <v>332</v>
      </c>
    </row>
    <row r="86" spans="2:47" ht="16.149999999999999" customHeight="1" x14ac:dyDescent="0.15">
      <c r="E86" s="5" t="s">
        <v>123</v>
      </c>
      <c r="Q86" s="13"/>
      <c r="R86" s="14"/>
      <c r="S86" s="14"/>
      <c r="T86" s="14"/>
      <c r="U86" s="14"/>
      <c r="V86" s="14"/>
      <c r="W86" s="14"/>
      <c r="X86" s="5" t="s">
        <v>124</v>
      </c>
      <c r="Y86" s="14"/>
      <c r="Z86" s="14"/>
      <c r="AA86" s="14"/>
      <c r="AB86" s="14"/>
      <c r="AC86" s="14"/>
      <c r="AD86" s="14"/>
      <c r="AE86" s="14"/>
      <c r="AF86" s="14"/>
      <c r="AG86" s="14"/>
      <c r="AH86" s="14"/>
      <c r="AI86" s="14"/>
      <c r="AJ86" s="14"/>
      <c r="AK86" s="14"/>
      <c r="AL86" s="14"/>
      <c r="AM86" s="14"/>
      <c r="AN86" s="14"/>
      <c r="AO86" s="14"/>
      <c r="AP86" s="14"/>
      <c r="AQ86" s="5" t="s">
        <v>72</v>
      </c>
      <c r="AR86" s="14"/>
      <c r="AS86" s="14"/>
      <c r="AT86" s="14"/>
      <c r="AU86" s="14"/>
    </row>
    <row r="87" spans="2:47" ht="16.149999999999999" customHeight="1" x14ac:dyDescent="0.15">
      <c r="E87" s="5" t="s">
        <v>2</v>
      </c>
      <c r="H87" s="13" t="s">
        <v>259</v>
      </c>
      <c r="I87" s="241">
        <f>'集計用（編集不可）'!AX2</f>
        <v>0</v>
      </c>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9" t="s">
        <v>260</v>
      </c>
    </row>
    <row r="88" spans="2:47" ht="16.149999999999999" customHeight="1" x14ac:dyDescent="0.15">
      <c r="B88" s="6" t="s">
        <v>125</v>
      </c>
      <c r="C88" s="6"/>
      <c r="D88" s="6"/>
      <c r="E88" s="6" t="s">
        <v>126</v>
      </c>
    </row>
    <row r="89" spans="2:47" ht="16.149999999999999" customHeight="1" x14ac:dyDescent="0.15">
      <c r="B89" s="5" t="s">
        <v>127</v>
      </c>
      <c r="F89" s="5" t="s">
        <v>333</v>
      </c>
    </row>
    <row r="90" spans="2:47" s="8" customFormat="1" ht="16.149999999999999" customHeight="1" x14ac:dyDescent="0.15">
      <c r="G90" s="16" t="str">
        <f>IF('集計用（編集不可）'!AY2=1,"行っている",IF('集計用（編集不可）'!AY2=2,"行っていない","回答なし"))</f>
        <v>回答なし</v>
      </c>
    </row>
    <row r="91" spans="2:47" ht="16.149999999999999" customHeight="1" x14ac:dyDescent="0.15">
      <c r="B91" s="5" t="s">
        <v>129</v>
      </c>
      <c r="F91" s="5" t="s">
        <v>334</v>
      </c>
    </row>
    <row r="92" spans="2:47" s="8" customFormat="1" ht="16.149999999999999" customHeight="1" x14ac:dyDescent="0.15">
      <c r="G92" s="224">
        <f>'集計用（編集不可）'!AZ2</f>
        <v>0</v>
      </c>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row>
    <row r="93" spans="2:47" s="8" customFormat="1" ht="16.149999999999999" customHeight="1" x14ac:dyDescent="0.1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row>
    <row r="94" spans="2:47" s="8" customFormat="1" ht="16.149999999999999" customHeight="1" x14ac:dyDescent="0.1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row>
    <row r="95" spans="2:47" ht="16.149999999999999" customHeight="1" x14ac:dyDescent="0.15">
      <c r="B95" s="5" t="s">
        <v>130</v>
      </c>
      <c r="F95" s="5" t="s">
        <v>263</v>
      </c>
    </row>
    <row r="96" spans="2:47" s="8" customFormat="1" ht="16.149999999999999" customHeight="1" x14ac:dyDescent="0.15">
      <c r="G96" s="16" t="str">
        <f>IF('集計用（編集不可）'!BA2=1,"「修了評価」とは何かをよく知らない",IF('集計用（編集不可）'!BA2=2,"どのように行ったらいいのか分からない",IF('集計用（編集不可）'!BA2=3,"行いたいが，時間を確保することが難しい",IF('集計用（編集不可）'!BA2=4,"不要である",IF('集計用（編集不可）'!BA2=5,"その他","回答なし")))))</f>
        <v>回答なし</v>
      </c>
    </row>
    <row r="97" spans="1:47" s="8" customFormat="1" ht="16.149999999999999" customHeight="1" x14ac:dyDescent="0.15">
      <c r="G97" s="5">
        <f>'集計用（編集不可）'!BB2</f>
        <v>0</v>
      </c>
      <c r="Q97" s="23"/>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row>
    <row r="98" spans="1:47" s="8" customFormat="1" ht="16.149999999999999" customHeight="1" x14ac:dyDescent="0.15">
      <c r="A98" s="79" t="str">
        <f>'集計用（編集不可）'!A2 &amp; "－プログラム責任者－"</f>
        <v>0－プログラム責任者－</v>
      </c>
      <c r="G98" s="78"/>
    </row>
    <row r="99" spans="1:47" s="8" customFormat="1" ht="16.149999999999999" customHeight="1" x14ac:dyDescent="0.15">
      <c r="G99" s="21"/>
    </row>
    <row r="100" spans="1:47" s="8" customFormat="1" ht="16.149999999999999" customHeight="1" x14ac:dyDescent="0.15">
      <c r="G100" s="21"/>
    </row>
    <row r="101" spans="1:47" ht="16.149999999999999" customHeight="1" x14ac:dyDescent="0.15">
      <c r="B101" s="6" t="s">
        <v>10</v>
      </c>
      <c r="C101" s="6" t="s">
        <v>133</v>
      </c>
      <c r="D101" s="6"/>
      <c r="E101" s="6"/>
    </row>
    <row r="102" spans="1:47" ht="16.149999999999999" customHeight="1" x14ac:dyDescent="0.15">
      <c r="B102" s="6" t="s">
        <v>12</v>
      </c>
      <c r="C102" s="6"/>
      <c r="D102" s="6" t="s">
        <v>134</v>
      </c>
      <c r="E102" s="6"/>
    </row>
    <row r="103" spans="1:47" ht="16.149999999999999" customHeight="1" x14ac:dyDescent="0.15">
      <c r="B103" s="6" t="s">
        <v>135</v>
      </c>
      <c r="C103" s="6"/>
      <c r="D103" s="6"/>
      <c r="E103" s="6" t="s">
        <v>136</v>
      </c>
    </row>
    <row r="104" spans="1:47" ht="16.149999999999999" customHeight="1" x14ac:dyDescent="0.15">
      <c r="B104" s="5" t="s">
        <v>137</v>
      </c>
      <c r="F104" s="4" t="s">
        <v>335</v>
      </c>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row>
    <row r="105" spans="1:47" s="8" customFormat="1" ht="16.149999999999999" customHeight="1" x14ac:dyDescent="0.15">
      <c r="F105" s="19"/>
      <c r="G105" s="22" t="str">
        <f>IF('集計用（編集不可）'!BC2=1,"十分できている",IF('集計用（編集不可）'!BC2=2,"ある程度できている",IF('集計用（編集不可）'!BC2=3,"あまりできていない",IF('集計用（編集不可）'!BC2=4,"全くできていない","回答なし"))))</f>
        <v>回答なし</v>
      </c>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row>
    <row r="106" spans="1:47" ht="16.149999999999999" customHeight="1" x14ac:dyDescent="0.15">
      <c r="B106" s="5" t="s">
        <v>142</v>
      </c>
      <c r="F106" s="4" t="s">
        <v>264</v>
      </c>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row>
    <row r="107" spans="1:47" s="8" customFormat="1" ht="16.149999999999999" customHeight="1" x14ac:dyDescent="0.15">
      <c r="F107" s="19"/>
      <c r="G107" s="22" t="str">
        <f>IF('集計用（編集不可）'!BD2=1,"概念をよく知らない",IF('集計用（編集不可）'!BD2=2,"教育する方法を知らない",IF('集計用（編集不可）'!BD2=3,"教育のための機会を確保することが難しい",IF('集計用（編集不可）'!BD2=4,"教育として提供する必要性を感じない",IF('集計用（編集不可）'!BD2=5,"その他","回答なし")))))</f>
        <v>回答なし</v>
      </c>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row>
    <row r="108" spans="1:47" s="8" customFormat="1" ht="16.149999999999999" customHeight="1" x14ac:dyDescent="0.15">
      <c r="F108" s="19"/>
      <c r="G108" s="24">
        <f>'集計用（編集不可）'!BE2</f>
        <v>0</v>
      </c>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row>
    <row r="109" spans="1:47" ht="16.149999999999999" customHeight="1" x14ac:dyDescent="0.15">
      <c r="B109" s="6" t="s">
        <v>147</v>
      </c>
      <c r="C109" s="6"/>
      <c r="D109" s="6"/>
      <c r="E109" s="6" t="s">
        <v>148</v>
      </c>
    </row>
    <row r="110" spans="1:47" ht="16.149999999999999" customHeight="1" x14ac:dyDescent="0.15">
      <c r="B110" s="5" t="s">
        <v>149</v>
      </c>
      <c r="F110" s="4" t="s">
        <v>335</v>
      </c>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row>
    <row r="111" spans="1:47" s="8" customFormat="1" ht="16.149999999999999" customHeight="1" x14ac:dyDescent="0.15">
      <c r="F111" s="19"/>
      <c r="G111" s="22" t="str">
        <f>IF('集計用（編集不可）'!BF2=1,"十分できている",IF('集計用（編集不可）'!BF2=2,"ある程度できている",IF('集計用（編集不可）'!BF2=3,"あまりできていない",IF('集計用（編集不可）'!BF2=4,"全くできていない","回答なし"))))</f>
        <v>回答なし</v>
      </c>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row>
    <row r="112" spans="1:47" ht="16.149999999999999" customHeight="1" x14ac:dyDescent="0.15">
      <c r="B112" s="5" t="s">
        <v>150</v>
      </c>
      <c r="F112" s="4" t="s">
        <v>264</v>
      </c>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row>
    <row r="113" spans="1:48" s="8" customFormat="1" ht="16.149999999999999" customHeight="1" x14ac:dyDescent="0.15">
      <c r="F113" s="19"/>
      <c r="G113" s="22" t="str">
        <f>IF('集計用（編集不可）'!BG2=1,"概念をよく知らない",IF('集計用（編集不可）'!BG2=2,"教育する方法を知らない",IF('集計用（編集不可）'!BG2=3,"教育のための機会を確保することが難しい",IF('集計用（編集不可）'!BG2=4,"教育として提供する必要性を感じない",IF('集計用（編集不可）'!BG2=5,"その他","回答なし")))))</f>
        <v>回答なし</v>
      </c>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row>
    <row r="114" spans="1:48" s="8" customFormat="1" ht="16.149999999999999" customHeight="1" x14ac:dyDescent="0.15">
      <c r="G114" s="21">
        <f>'集計用（編集不可）'!BH2</f>
        <v>0</v>
      </c>
    </row>
    <row r="115" spans="1:48" ht="16.149999999999999" customHeight="1" x14ac:dyDescent="0.15">
      <c r="B115" s="6" t="s">
        <v>151</v>
      </c>
      <c r="C115" s="6"/>
      <c r="D115" s="6"/>
      <c r="E115" s="6" t="s">
        <v>152</v>
      </c>
    </row>
    <row r="116" spans="1:48" ht="16.149999999999999" customHeight="1" x14ac:dyDescent="0.15">
      <c r="B116" s="5" t="s">
        <v>154</v>
      </c>
      <c r="F116" s="4" t="s">
        <v>335</v>
      </c>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row>
    <row r="117" spans="1:48" s="8" customFormat="1" ht="16.149999999999999" customHeight="1" x14ac:dyDescent="0.15">
      <c r="G117" s="16" t="str">
        <f>IF('集計用（編集不可）'!BI2=1,"十分できている",IF('集計用（編集不可）'!BI2=2,"ある程度できている",IF('集計用（編集不可）'!BI2=3,"あまりできていない",IF('集計用（編集不可）'!BI2=4,"全くできていない","回答なし"))))</f>
        <v>回答なし</v>
      </c>
    </row>
    <row r="118" spans="1:48" ht="16.149999999999999" customHeight="1" x14ac:dyDescent="0.15">
      <c r="B118" s="5" t="s">
        <v>153</v>
      </c>
      <c r="F118" s="4" t="s">
        <v>264</v>
      </c>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48" s="8" customFormat="1" ht="16.149999999999999" customHeight="1" x14ac:dyDescent="0.15">
      <c r="F119" s="19"/>
      <c r="G119" s="22" t="str">
        <f>IF('集計用（編集不可）'!BJ2=1,"概念をよく知らない",IF('集計用（編集不可）'!BJ2=2,"教育する方法を知らない",IF('集計用（編集不可）'!BJ2=3,"教育のための機会を確保することが難しい",IF('集計用（編集不可）'!BJ2=4,"教育として提供する必要性を感じない",IF('集計用（編集不可）'!BJ2=5,"その他","回答なし")))))</f>
        <v>回答なし</v>
      </c>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row>
    <row r="120" spans="1:48" s="8" customFormat="1" ht="16.149999999999999" customHeight="1" x14ac:dyDescent="0.15">
      <c r="G120" s="21">
        <f>'集計用（編集不可）'!BK2</f>
        <v>0</v>
      </c>
    </row>
    <row r="121" spans="1:48" s="2" customFormat="1" ht="16.149999999999999" customHeight="1" x14ac:dyDescent="0.15">
      <c r="A121" s="98"/>
      <c r="B121" s="99" t="s">
        <v>288</v>
      </c>
      <c r="C121" s="99"/>
      <c r="D121" s="99" t="s">
        <v>289</v>
      </c>
      <c r="E121" s="100"/>
      <c r="F121" s="100"/>
      <c r="G121" s="100"/>
      <c r="H121" s="100"/>
      <c r="I121" s="100"/>
      <c r="J121" s="100"/>
      <c r="K121" s="100"/>
      <c r="L121" s="100"/>
      <c r="M121" s="100"/>
      <c r="N121" s="100"/>
      <c r="O121" s="100"/>
      <c r="P121" s="100"/>
      <c r="Q121" s="101"/>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0"/>
    </row>
    <row r="122" spans="1:48" s="2" customFormat="1" ht="16.149999999999999" customHeight="1" x14ac:dyDescent="0.15">
      <c r="A122" s="98"/>
      <c r="B122" s="100" t="s">
        <v>290</v>
      </c>
      <c r="C122" s="100"/>
      <c r="D122" s="100"/>
      <c r="E122" s="103" t="s">
        <v>291</v>
      </c>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0"/>
    </row>
    <row r="123" spans="1:48" s="2" customFormat="1" ht="16.149999999999999" customHeight="1" x14ac:dyDescent="0.15">
      <c r="A123" s="98"/>
      <c r="B123" s="100"/>
      <c r="C123" s="100"/>
      <c r="D123" s="100"/>
      <c r="E123" s="104"/>
      <c r="F123" s="104"/>
      <c r="G123" s="105" t="str">
        <f>IF('集計用（編集不可）'!BL2=1,"十分できている",IF('集計用（編集不可）'!BL2=2,"ある程度できている",IF('集計用（編集不可）'!BL2=3,"あまりできていない",IF('集計用（編集不可）'!BL2=4,"全くできていない","回答なし"))))</f>
        <v>回答なし</v>
      </c>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0"/>
    </row>
    <row r="124" spans="1:48" ht="16.149999999999999" customHeight="1" x14ac:dyDescent="0.15">
      <c r="B124" s="5" t="s">
        <v>292</v>
      </c>
      <c r="E124" s="80" t="s">
        <v>265</v>
      </c>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row>
    <row r="125" spans="1:48" s="8" customFormat="1" ht="16.149999999999999" customHeight="1" x14ac:dyDescent="0.15">
      <c r="E125" s="19"/>
      <c r="F125" s="244">
        <f>'集計用（編集不可）'!BM2</f>
        <v>0</v>
      </c>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row>
    <row r="126" spans="1:48" s="8" customFormat="1" ht="16.149999999999999" customHeight="1" x14ac:dyDescent="0.15">
      <c r="E126" s="19"/>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row>
    <row r="127" spans="1:48" s="8" customFormat="1" ht="16.149999999999999" customHeight="1" x14ac:dyDescent="0.15">
      <c r="E127" s="19"/>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row>
    <row r="128" spans="1:48" ht="16.149999999999999" customHeight="1" x14ac:dyDescent="0.15">
      <c r="B128" s="6" t="s">
        <v>16</v>
      </c>
      <c r="C128" s="6"/>
      <c r="D128" s="6" t="s">
        <v>17</v>
      </c>
      <c r="Q128" s="13"/>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row>
    <row r="129" spans="2:47" ht="16.149999999999999" customHeight="1" x14ac:dyDescent="0.15">
      <c r="B129" s="6" t="s">
        <v>160</v>
      </c>
      <c r="C129" s="6"/>
      <c r="D129" s="6"/>
      <c r="E129" s="6" t="s">
        <v>161</v>
      </c>
      <c r="Q129" s="13"/>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row>
    <row r="130" spans="2:47" ht="16.149999999999999" customHeight="1" x14ac:dyDescent="0.15">
      <c r="B130" s="5" t="s">
        <v>162</v>
      </c>
      <c r="E130" s="15"/>
      <c r="F130" s="4" t="s">
        <v>266</v>
      </c>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2:47" s="8" customFormat="1" ht="16.149999999999999" customHeight="1" x14ac:dyDescent="0.15">
      <c r="E131" s="18"/>
      <c r="F131" s="19"/>
      <c r="G131" s="22" t="str">
        <f>IF('集計用（編集不可）'!BN2=1,"十分できている",IF('集計用（編集不可）'!BN2=2,"ある程度できている",IF('集計用（編集不可）'!BN2=3,"あまりできていない",IF('集計用（編集不可）'!BN2=4,"全くできていない","回答なし"))))</f>
        <v>回答なし</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row>
    <row r="132" spans="2:47" ht="16.149999999999999" customHeight="1" x14ac:dyDescent="0.15">
      <c r="B132" s="5" t="s">
        <v>164</v>
      </c>
      <c r="E132" s="15"/>
      <c r="F132" s="4" t="s">
        <v>267</v>
      </c>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row>
    <row r="133" spans="2:47" s="8" customFormat="1" ht="16.149999999999999" customHeight="1" x14ac:dyDescent="0.15">
      <c r="E133" s="18"/>
      <c r="F133" s="19"/>
      <c r="G133" s="224">
        <f>'集計用（編集不可）'!BO2</f>
        <v>0</v>
      </c>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row>
    <row r="134" spans="2:47" s="8" customFormat="1" ht="16.149999999999999" customHeight="1" x14ac:dyDescent="0.15">
      <c r="E134" s="18"/>
      <c r="F134" s="19"/>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row>
    <row r="135" spans="2:47" s="8" customFormat="1" ht="16.149999999999999" customHeight="1" x14ac:dyDescent="0.15">
      <c r="E135" s="18"/>
      <c r="F135" s="19"/>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row>
    <row r="136" spans="2:47" ht="16.149999999999999" customHeight="1" x14ac:dyDescent="0.15">
      <c r="B136" s="6" t="s">
        <v>165</v>
      </c>
      <c r="C136" s="6"/>
      <c r="D136" s="6"/>
      <c r="E136" s="6" t="s">
        <v>166</v>
      </c>
      <c r="Q136" s="13"/>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row>
    <row r="137" spans="2:47" ht="16.149999999999999" customHeight="1" x14ac:dyDescent="0.15">
      <c r="B137" s="5" t="s">
        <v>167</v>
      </c>
      <c r="E137" s="15"/>
      <c r="F137" s="4" t="s">
        <v>268</v>
      </c>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2:47" s="8" customFormat="1" ht="16.149999999999999" customHeight="1" x14ac:dyDescent="0.15">
      <c r="E138" s="18"/>
      <c r="F138" s="19"/>
      <c r="G138" s="22" t="str">
        <f>IF('集計用（編集不可）'!BP2=1,"十分できている",IF('集計用（編集不可）'!BP2=2,"ある程度できている",IF('集計用（編集不可）'!BP2=3,"あまりできていない",IF('集計用（編集不可）'!BP2=4,"全くできていない","回答なし"))))</f>
        <v>回答なし</v>
      </c>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row>
    <row r="139" spans="2:47" ht="16.149999999999999" customHeight="1" x14ac:dyDescent="0.15">
      <c r="B139" s="5" t="s">
        <v>169</v>
      </c>
      <c r="E139" s="15"/>
      <c r="F139" s="4" t="s">
        <v>269</v>
      </c>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row>
    <row r="140" spans="2:47" ht="16.149999999999999" customHeight="1" x14ac:dyDescent="0.15">
      <c r="E140" s="15"/>
      <c r="F140" s="4"/>
      <c r="G140" s="224">
        <f>'集計用（編集不可）'!BQ2</f>
        <v>0</v>
      </c>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row>
    <row r="141" spans="2:47" ht="16.149999999999999" customHeight="1" x14ac:dyDescent="0.15">
      <c r="E141" s="15"/>
      <c r="F141" s="4"/>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row>
    <row r="142" spans="2:47" ht="16.149999999999999" customHeight="1" x14ac:dyDescent="0.15">
      <c r="E142" s="15"/>
      <c r="F142" s="4"/>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row>
    <row r="143" spans="2:47" ht="16.149999999999999" customHeight="1" x14ac:dyDescent="0.15">
      <c r="B143" s="6" t="s">
        <v>170</v>
      </c>
      <c r="C143" s="6"/>
      <c r="D143" s="6"/>
      <c r="E143" s="6" t="s">
        <v>271</v>
      </c>
      <c r="Q143" s="13"/>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row>
    <row r="144" spans="2:47" ht="16.149999999999999" customHeight="1" x14ac:dyDescent="0.15">
      <c r="B144" s="5" t="s">
        <v>171</v>
      </c>
      <c r="E144" s="15"/>
      <c r="F144" s="4" t="s">
        <v>272</v>
      </c>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row>
    <row r="145" spans="1:47" s="8" customFormat="1" ht="16.149999999999999" customHeight="1" x14ac:dyDescent="0.15">
      <c r="E145" s="18"/>
      <c r="F145" s="19"/>
      <c r="G145" s="22" t="str">
        <f>IF('集計用（編集不可）'!BR2=1,"十分できている",IF('集計用（編集不可）'!BR2=2,"ある程度できている",IF('集計用（編集不可）'!BR2=3,"あまりできていない",IF('集計用（編集不可）'!BR2=4,"全くできていない","回答なし"))))</f>
        <v>回答なし</v>
      </c>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row>
    <row r="146" spans="1:47" ht="16.149999999999999" customHeight="1" x14ac:dyDescent="0.15">
      <c r="B146" s="5" t="s">
        <v>173</v>
      </c>
      <c r="E146" s="15"/>
      <c r="F146" s="4" t="s">
        <v>269</v>
      </c>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row>
    <row r="147" spans="1:47" s="8" customFormat="1" ht="16.149999999999999" customHeight="1" x14ac:dyDescent="0.15">
      <c r="E147" s="18"/>
      <c r="F147" s="19"/>
      <c r="G147" s="224">
        <f>'集計用（編集不可）'!BS2</f>
        <v>0</v>
      </c>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row>
    <row r="148" spans="1:47" s="8" customFormat="1" ht="16.149999999999999" customHeight="1" x14ac:dyDescent="0.15">
      <c r="E148" s="18"/>
      <c r="F148" s="19"/>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row>
    <row r="149" spans="1:47" s="8" customFormat="1" ht="16.149999999999999" customHeight="1" x14ac:dyDescent="0.15">
      <c r="E149" s="18"/>
      <c r="F149" s="19"/>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row>
    <row r="150" spans="1:47" s="8" customFormat="1" ht="16.149999999999999" customHeight="1" x14ac:dyDescent="0.15">
      <c r="A150" s="79" t="str">
        <f>'集計用（編集不可）'!A2 &amp; "－プログラム責任者－"</f>
        <v>0－プログラム責任者－</v>
      </c>
      <c r="G150" s="78"/>
    </row>
    <row r="151" spans="1:47" s="8" customFormat="1" ht="16.149999999999999" customHeight="1" x14ac:dyDescent="0.15">
      <c r="G151" s="21"/>
    </row>
    <row r="152" spans="1:47" s="8" customFormat="1" ht="16.149999999999999" customHeight="1" x14ac:dyDescent="0.15">
      <c r="G152" s="21"/>
    </row>
    <row r="153" spans="1:47" ht="16.149999999999999" customHeight="1" x14ac:dyDescent="0.15">
      <c r="B153" s="6" t="s">
        <v>18</v>
      </c>
      <c r="C153" s="6"/>
      <c r="D153" s="6" t="s">
        <v>19</v>
      </c>
      <c r="Q153" s="13"/>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row>
    <row r="154" spans="1:47" ht="16.149999999999999" customHeight="1" x14ac:dyDescent="0.15">
      <c r="B154" s="5" t="s">
        <v>175</v>
      </c>
      <c r="E154" s="4" t="s">
        <v>273</v>
      </c>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row>
    <row r="155" spans="1:47" s="8" customFormat="1" ht="16.149999999999999" customHeight="1" x14ac:dyDescent="0.15">
      <c r="E155" s="19"/>
      <c r="F155" s="22" t="str">
        <f>IF('集計用（編集不可）'!BT2=1,"十分できている",IF('集計用（編集不可）'!BT2=2,"ある程度できている",IF('集計用（編集不可）'!BT2=3,"あまりできていない",IF('集計用（編集不可）'!BT2=4,"全くできていない","回答なし"))))</f>
        <v>回答なし</v>
      </c>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row>
    <row r="156" spans="1:47" ht="16.149999999999999" customHeight="1" x14ac:dyDescent="0.15">
      <c r="B156" s="5" t="s">
        <v>177</v>
      </c>
      <c r="E156" s="4" t="s">
        <v>269</v>
      </c>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row>
    <row r="157" spans="1:47" s="8" customFormat="1" ht="16.149999999999999" customHeight="1" x14ac:dyDescent="0.15">
      <c r="E157" s="19"/>
      <c r="F157" s="224">
        <f>'集計用（編集不可）'!BU2</f>
        <v>0</v>
      </c>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row>
    <row r="158" spans="1:47" s="8" customFormat="1" ht="16.149999999999999" customHeight="1" x14ac:dyDescent="0.15">
      <c r="E158" s="19"/>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row>
    <row r="159" spans="1:47" s="8" customFormat="1" ht="16.149999999999999" customHeight="1" x14ac:dyDescent="0.15">
      <c r="E159" s="19"/>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row>
    <row r="160" spans="1:47" ht="15.75" customHeight="1" x14ac:dyDescent="0.15">
      <c r="B160" s="6" t="s">
        <v>20</v>
      </c>
      <c r="C160" s="6"/>
      <c r="D160" s="6" t="s">
        <v>21</v>
      </c>
      <c r="Q160" s="13"/>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row>
    <row r="161" spans="2:47" ht="16.149999999999999" customHeight="1" x14ac:dyDescent="0.15">
      <c r="B161" s="5" t="s">
        <v>179</v>
      </c>
      <c r="E161" s="4" t="s">
        <v>274</v>
      </c>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row>
    <row r="162" spans="2:47" s="8" customFormat="1" ht="16.149999999999999" customHeight="1" x14ac:dyDescent="0.15">
      <c r="E162" s="19"/>
      <c r="F162" s="22" t="str">
        <f>IF('集計用（編集不可）'!BV2=1,"十分できている",IF('集計用（編集不可）'!BV2=2,"ある程度できている",IF('集計用（編集不可）'!BV2=3,"あまりできていない",IF('集計用（編集不可）'!BV2=4,"全くできていない","回答なし"))))</f>
        <v>回答なし</v>
      </c>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row>
    <row r="163" spans="2:47" ht="16.149999999999999" customHeight="1" x14ac:dyDescent="0.15">
      <c r="B163" s="5" t="s">
        <v>180</v>
      </c>
      <c r="E163" s="4" t="s">
        <v>269</v>
      </c>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row>
    <row r="164" spans="2:47" s="8" customFormat="1" ht="16.149999999999999" customHeight="1" x14ac:dyDescent="0.15">
      <c r="E164" s="19"/>
      <c r="F164" s="224">
        <f>'集計用（編集不可）'!BW2</f>
        <v>0</v>
      </c>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row>
    <row r="165" spans="2:47" s="8" customFormat="1" ht="16.149999999999999" customHeight="1" x14ac:dyDescent="0.15">
      <c r="E165" s="19"/>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row>
    <row r="166" spans="2:47" s="8" customFormat="1" ht="16.149999999999999" customHeight="1" x14ac:dyDescent="0.15">
      <c r="E166" s="19"/>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row>
    <row r="167" spans="2:47" s="8" customFormat="1" ht="16.149999999999999" customHeight="1" x14ac:dyDescent="0.15">
      <c r="E167" s="146"/>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row>
    <row r="168" spans="2:47" ht="16.149999999999999" customHeight="1" x14ac:dyDescent="0.15">
      <c r="B168" s="6" t="s">
        <v>22</v>
      </c>
      <c r="C168" s="6" t="s">
        <v>23</v>
      </c>
      <c r="D168" s="6"/>
      <c r="Q168" s="13"/>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row>
    <row r="169" spans="2:47" ht="16.149999999999999" customHeight="1" x14ac:dyDescent="0.15">
      <c r="B169" s="6" t="s">
        <v>24</v>
      </c>
      <c r="C169" s="6"/>
      <c r="D169" s="6" t="s">
        <v>183</v>
      </c>
      <c r="Q169" s="13"/>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row>
    <row r="170" spans="2:47" ht="16.149999999999999" customHeight="1" x14ac:dyDescent="0.15">
      <c r="B170" s="5" t="s">
        <v>184</v>
      </c>
      <c r="E170" s="5" t="s">
        <v>275</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row>
    <row r="171" spans="2:47" s="8" customFormat="1" ht="16.149999999999999" customHeight="1" x14ac:dyDescent="0.15">
      <c r="F171" s="16" t="str">
        <f>IF('集計用（編集不可）'!BX2=1,"十分できている",IF('集計用（編集不可）'!BX2=2,"ある程度できている",IF('集計用（編集不可）'!BX2=3,"あまりできていない",IF('集計用（編集不可）'!BX2=4,"全くできていない","回答なし"))))</f>
        <v>回答なし</v>
      </c>
    </row>
    <row r="172" spans="2:47" ht="16.149999999999999" customHeight="1" x14ac:dyDescent="0.15">
      <c r="B172" s="5" t="s">
        <v>187</v>
      </c>
      <c r="E172" s="244" t="s">
        <v>276</v>
      </c>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row>
    <row r="173" spans="2:47" ht="16.149999999999999" customHeight="1" x14ac:dyDescent="0.15">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row>
    <row r="174" spans="2:47" s="8" customFormat="1" ht="16.149999999999999" customHeight="1" x14ac:dyDescent="0.15">
      <c r="F174" s="16" t="str">
        <f>IF('集計用（編集不可）'!BY2=1,"十分できている",IF('集計用（編集不可）'!BY2=2,"ある程度できている",IF('集計用（編集不可）'!BY2=3,"あまりできていない",IF('集計用（編集不可）'!BY2=4,"全くできていない","回答なし"))))</f>
        <v>回答なし</v>
      </c>
    </row>
    <row r="175" spans="2:47" ht="16.149999999999999" customHeight="1" x14ac:dyDescent="0.15">
      <c r="B175" s="5" t="s">
        <v>188</v>
      </c>
      <c r="E175" s="5" t="s">
        <v>277</v>
      </c>
    </row>
    <row r="176" spans="2:47" s="8" customFormat="1" ht="16.149999999999999" customHeight="1" x14ac:dyDescent="0.15">
      <c r="D176" s="17"/>
      <c r="E176" s="17"/>
      <c r="F176" s="228">
        <f>'集計用（編集不可）'!BZ2</f>
        <v>0</v>
      </c>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row>
    <row r="177" spans="1:48" s="8" customFormat="1" ht="16.149999999999999" customHeight="1" x14ac:dyDescent="0.15">
      <c r="D177" s="17"/>
      <c r="E177" s="17"/>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row>
    <row r="178" spans="1:48" s="8" customFormat="1" ht="16.149999999999999" customHeight="1" x14ac:dyDescent="0.15">
      <c r="D178" s="17"/>
      <c r="E178" s="17"/>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row>
    <row r="179" spans="1:48" ht="16.149999999999999" customHeight="1" x14ac:dyDescent="0.15">
      <c r="B179" s="6" t="s">
        <v>26</v>
      </c>
      <c r="C179" s="6"/>
      <c r="D179" s="6" t="s">
        <v>191</v>
      </c>
      <c r="Q179" s="13"/>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row>
    <row r="180" spans="1:48" ht="16.149999999999999" customHeight="1" x14ac:dyDescent="0.15">
      <c r="B180" s="5" t="s">
        <v>192</v>
      </c>
      <c r="E180" s="5" t="s">
        <v>278</v>
      </c>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row>
    <row r="181" spans="1:48" s="8" customFormat="1" ht="16.149999999999999" customHeight="1" x14ac:dyDescent="0.15">
      <c r="F181" s="16" t="str">
        <f>IF('集計用（編集不可）'!CA2=1,"十分できている",IF('集計用（編集不可）'!CA2=2,"ある程度できている",IF('集計用（編集不可）'!CA2=3,"あまりできていない",IF('集計用（編集不可）'!CA2=4,"全くできていない","回答なし"))))</f>
        <v>回答なし</v>
      </c>
    </row>
    <row r="182" spans="1:48" ht="16.149999999999999" customHeight="1" x14ac:dyDescent="0.15">
      <c r="B182" s="5" t="s">
        <v>194</v>
      </c>
      <c r="E182" s="5" t="s">
        <v>279</v>
      </c>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row>
    <row r="183" spans="1:48" s="8" customFormat="1" ht="16.149999999999999" customHeight="1" x14ac:dyDescent="0.15">
      <c r="F183" s="16" t="str">
        <f>IF('集計用（編集不可）'!CB2=1,"十分できている",IF('集計用（編集不可）'!CB2=2,"ある程度できている",IF('集計用（編集不可）'!CB2=3,"あまりできていない",IF('集計用（編集不可）'!CB2=4,"全くできていない","回答なし"))))</f>
        <v>回答なし</v>
      </c>
    </row>
    <row r="184" spans="1:48" ht="16.149999999999999" customHeight="1" x14ac:dyDescent="0.15">
      <c r="B184" s="5" t="s">
        <v>196</v>
      </c>
      <c r="E184" s="5" t="s">
        <v>197</v>
      </c>
    </row>
    <row r="185" spans="1:48" s="8" customFormat="1" ht="16.149999999999999" customHeight="1" x14ac:dyDescent="0.15">
      <c r="D185" s="17"/>
      <c r="E185" s="17"/>
      <c r="F185" s="228">
        <f>'集計用（編集不可）'!CC2</f>
        <v>0</v>
      </c>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row>
    <row r="186" spans="1:48" s="8" customFormat="1" ht="16.149999999999999" customHeight="1" x14ac:dyDescent="0.15">
      <c r="D186" s="17"/>
      <c r="E186" s="17"/>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row>
    <row r="187" spans="1:48" s="8" customFormat="1" ht="16.149999999999999" customHeight="1" x14ac:dyDescent="0.15">
      <c r="D187" s="17"/>
      <c r="E187" s="17"/>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row>
    <row r="188" spans="1:48" s="8" customFormat="1" ht="16.149999999999999" customHeight="1" x14ac:dyDescent="0.15">
      <c r="A188" s="79" t="str">
        <f>'集計用（編集不可）'!A2 &amp; "－プログラム責任者－"</f>
        <v>0－プログラム責任者－</v>
      </c>
      <c r="G188" s="78"/>
    </row>
    <row r="189" spans="1:48" s="8" customFormat="1" ht="16.149999999999999" customHeight="1" x14ac:dyDescent="0.15">
      <c r="G189" s="21"/>
    </row>
    <row r="190" spans="1:48" s="8" customFormat="1" ht="16.149999999999999" customHeight="1" x14ac:dyDescent="0.15">
      <c r="G190" s="21"/>
    </row>
    <row r="191" spans="1:48" ht="16.149999999999999" customHeight="1" x14ac:dyDescent="0.15">
      <c r="B191" s="6" t="s">
        <v>28</v>
      </c>
      <c r="C191" s="6" t="s">
        <v>2</v>
      </c>
    </row>
    <row r="192" spans="1:48" s="98" customFormat="1" ht="16.149999999999999" customHeight="1" x14ac:dyDescent="0.15">
      <c r="B192" s="157" t="s">
        <v>198</v>
      </c>
      <c r="C192" s="157"/>
      <c r="D192" s="157" t="s">
        <v>350</v>
      </c>
      <c r="AV192" s="148"/>
    </row>
    <row r="193" spans="2:48" s="98" customFormat="1" ht="16.149999999999999" customHeight="1" x14ac:dyDescent="0.15">
      <c r="B193" s="98" t="s">
        <v>351</v>
      </c>
      <c r="E193" s="98" t="s">
        <v>352</v>
      </c>
      <c r="AV193" s="148"/>
    </row>
    <row r="194" spans="2:48" s="159" customFormat="1" ht="16.149999999999999" customHeight="1" x14ac:dyDescent="0.15">
      <c r="B194" s="158"/>
      <c r="C194" s="158"/>
      <c r="F194" s="158" t="str">
        <f>IF('集計用（編集不可）'!CD2=1,"はい",IF('集計用（編集不可）'!CD2=2,"いいえ","回答なし"))</f>
        <v>回答なし</v>
      </c>
    </row>
    <row r="195" spans="2:48" s="98" customFormat="1" ht="16.149999999999999" customHeight="1" x14ac:dyDescent="0.15">
      <c r="B195" s="98" t="s">
        <v>357</v>
      </c>
      <c r="E195" s="98" t="s">
        <v>358</v>
      </c>
    </row>
    <row r="196" spans="2:48" s="98" customFormat="1" ht="16.149999999999999" customHeight="1" x14ac:dyDescent="0.15">
      <c r="E196" s="98" t="s">
        <v>339</v>
      </c>
      <c r="T196" s="98" t="s">
        <v>340</v>
      </c>
      <c r="AI196" s="98" t="s">
        <v>341</v>
      </c>
    </row>
    <row r="197" spans="2:48" s="98" customFormat="1" ht="16.149999999999999" customHeight="1" x14ac:dyDescent="0.15">
      <c r="E197" s="98" t="s">
        <v>342</v>
      </c>
      <c r="T197" s="98" t="s">
        <v>343</v>
      </c>
      <c r="AI197" s="98" t="s">
        <v>344</v>
      </c>
    </row>
    <row r="198" spans="2:48" s="98" customFormat="1" ht="16.149999999999999" customHeight="1" x14ac:dyDescent="0.15">
      <c r="E198" s="98" t="s">
        <v>345</v>
      </c>
      <c r="T198" s="98" t="s">
        <v>346</v>
      </c>
      <c r="AI198" s="98" t="s">
        <v>347</v>
      </c>
      <c r="AV198" s="148"/>
    </row>
    <row r="199" spans="2:48" s="98" customFormat="1" ht="16.149999999999999" customHeight="1" x14ac:dyDescent="0.15">
      <c r="E199" s="98" t="s">
        <v>348</v>
      </c>
    </row>
    <row r="200" spans="2:48" s="98" customFormat="1" ht="16.149999999999999" customHeight="1" x14ac:dyDescent="0.15">
      <c r="E200" s="98" t="s">
        <v>349</v>
      </c>
    </row>
    <row r="201" spans="2:48" s="98" customFormat="1" ht="16.149999999999999" customHeight="1" x14ac:dyDescent="0.15">
      <c r="E201" s="98" t="s">
        <v>359</v>
      </c>
      <c r="H201" s="98" t="s">
        <v>259</v>
      </c>
      <c r="I201" s="205">
        <f>'集計用（編集不可）'!CQ2</f>
        <v>0</v>
      </c>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160" t="s">
        <v>260</v>
      </c>
    </row>
    <row r="202" spans="2:48" s="98" customFormat="1" ht="16.149999999999999" customHeight="1" x14ac:dyDescent="0.15">
      <c r="B202" s="98" t="s">
        <v>381</v>
      </c>
      <c r="D202" s="98" t="s">
        <v>382</v>
      </c>
      <c r="I202" s="161"/>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0"/>
    </row>
    <row r="203" spans="2:48" s="98" customFormat="1" ht="16.149999999999999" customHeight="1" x14ac:dyDescent="0.15">
      <c r="E203" s="99" t="str">
        <f>IF('集計用（編集不可）'!CR2=1,"全員プログラム廃止までに修了見込み",IF('集計用（編集不可）'!CR2=2,CONCATENATE("プログラム廃止までに修了できない可能性のある専攻医がいる→",'集計用（編集不可）'!CS2,"人"),"回答なし"))</f>
        <v>回答なし</v>
      </c>
      <c r="I203" s="161"/>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0"/>
    </row>
    <row r="204" spans="2:48" ht="16.149999999999999" customHeight="1" x14ac:dyDescent="0.15">
      <c r="B204" s="5" t="s">
        <v>361</v>
      </c>
      <c r="D204" s="5" t="s">
        <v>280</v>
      </c>
    </row>
    <row r="205" spans="2:48" s="8" customFormat="1" ht="16.149999999999999" customHeight="1" x14ac:dyDescent="0.15">
      <c r="D205" s="17"/>
      <c r="E205" s="228">
        <f>'集計用（編集不可）'!CT2</f>
        <v>0</v>
      </c>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row>
    <row r="206" spans="2:48" s="8" customFormat="1" ht="16.149999999999999" customHeight="1" x14ac:dyDescent="0.15">
      <c r="D206" s="17"/>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row>
    <row r="207" spans="2:48" s="8" customFormat="1" ht="16.149999999999999" customHeight="1" x14ac:dyDescent="0.15">
      <c r="D207" s="17"/>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c r="AN207" s="228"/>
      <c r="AO207" s="228"/>
      <c r="AP207" s="228"/>
      <c r="AQ207" s="228"/>
      <c r="AR207" s="228"/>
      <c r="AS207" s="228"/>
      <c r="AT207" s="228"/>
      <c r="AU207" s="228"/>
    </row>
    <row r="208" spans="2:48" ht="16.149999999999999" customHeight="1" x14ac:dyDescent="0.15">
      <c r="B208" s="5" t="s">
        <v>377</v>
      </c>
      <c r="D208" s="5" t="s">
        <v>281</v>
      </c>
    </row>
    <row r="209" spans="1:47" s="8" customFormat="1" ht="16.149999999999999" customHeight="1" x14ac:dyDescent="0.15">
      <c r="D209" s="9"/>
      <c r="E209" s="228">
        <f>'集計用（編集不可）'!CU2</f>
        <v>0</v>
      </c>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28"/>
      <c r="AP209" s="228"/>
      <c r="AQ209" s="228"/>
      <c r="AR209" s="228"/>
      <c r="AS209" s="228"/>
      <c r="AT209" s="228"/>
      <c r="AU209" s="228"/>
    </row>
    <row r="210" spans="1:47" s="8" customFormat="1" ht="16.149999999999999" customHeight="1" x14ac:dyDescent="0.15">
      <c r="D210" s="9"/>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row>
    <row r="211" spans="1:47" s="8" customFormat="1" ht="16.149999999999999" customHeight="1" x14ac:dyDescent="0.15">
      <c r="D211" s="9"/>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row>
    <row r="212" spans="1:47" s="8" customFormat="1" ht="16.149999999999999" customHeight="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143"/>
      <c r="AG212" s="143"/>
      <c r="AH212" s="143"/>
      <c r="AI212" s="143"/>
      <c r="AJ212" s="143"/>
      <c r="AK212" s="143"/>
      <c r="AL212" s="143"/>
      <c r="AM212" s="143"/>
      <c r="AN212" s="143"/>
      <c r="AO212" s="143"/>
      <c r="AP212" s="143"/>
      <c r="AQ212" s="143"/>
      <c r="AR212" s="143"/>
      <c r="AS212" s="143"/>
      <c r="AT212" s="143"/>
      <c r="AU212" s="143"/>
    </row>
    <row r="213" spans="1:47" s="8" customFormat="1" ht="16.149999999999999" customHeight="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143"/>
      <c r="AG213" s="143"/>
      <c r="AH213" s="143"/>
      <c r="AI213" s="143"/>
      <c r="AJ213" s="143"/>
      <c r="AK213" s="143"/>
      <c r="AL213" s="143"/>
      <c r="AM213" s="143"/>
      <c r="AN213" s="143"/>
      <c r="AO213" s="143"/>
      <c r="AP213" s="143"/>
      <c r="AQ213" s="143"/>
      <c r="AR213" s="143"/>
      <c r="AS213" s="143"/>
      <c r="AT213" s="143"/>
      <c r="AU213" s="143"/>
    </row>
    <row r="214" spans="1:47" s="8" customFormat="1" ht="16.149999999999999"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143"/>
      <c r="AG214" s="143"/>
      <c r="AH214" s="143"/>
      <c r="AI214" s="143"/>
      <c r="AJ214" s="143"/>
      <c r="AK214" s="143"/>
      <c r="AL214" s="143"/>
      <c r="AM214" s="143"/>
      <c r="AN214" s="143"/>
      <c r="AO214" s="143"/>
      <c r="AP214" s="143"/>
      <c r="AQ214" s="143"/>
      <c r="AR214" s="143"/>
      <c r="AS214" s="143"/>
      <c r="AT214" s="143"/>
      <c r="AU214" s="143"/>
    </row>
  </sheetData>
  <sheetProtection algorithmName="SHA-512" hashValue="i457EOzX5CIZYfpr+xPso0KduQxpKeBL6GzeDb7NVe4NLs4qwmYKsNASxFikg3l9StVd+6lonrhdFkosyE8c5w==" saltValue="N12vnlVl5iSMo2jcdnPn7w==" spinCount="100000" sheet="1" selectLockedCells="1" selectUnlockedCells="1"/>
  <mergeCells count="38">
    <mergeCell ref="E205:AU207"/>
    <mergeCell ref="F185:AU187"/>
    <mergeCell ref="E209:AU211"/>
    <mergeCell ref="E172:AU173"/>
    <mergeCell ref="F164:AU166"/>
    <mergeCell ref="F157:AU159"/>
    <mergeCell ref="I201:AT201"/>
    <mergeCell ref="G92:AU94"/>
    <mergeCell ref="G140:AU142"/>
    <mergeCell ref="G133:AU135"/>
    <mergeCell ref="F125:AU127"/>
    <mergeCell ref="F176:AU178"/>
    <mergeCell ref="I74:AT74"/>
    <mergeCell ref="I77:AT77"/>
    <mergeCell ref="G82:AU84"/>
    <mergeCell ref="I87:AT87"/>
    <mergeCell ref="G147:AU149"/>
    <mergeCell ref="G62:AU64"/>
    <mergeCell ref="G37:AU39"/>
    <mergeCell ref="F20:AU22"/>
    <mergeCell ref="F29:AU31"/>
    <mergeCell ref="B5:J5"/>
    <mergeCell ref="K5:AU5"/>
    <mergeCell ref="B7:J7"/>
    <mergeCell ref="K7:AU7"/>
    <mergeCell ref="B8:J8"/>
    <mergeCell ref="B6:J6"/>
    <mergeCell ref="K6:X6"/>
    <mergeCell ref="Y6:AG6"/>
    <mergeCell ref="AH6:AU6"/>
    <mergeCell ref="J11:L11"/>
    <mergeCell ref="G47:AU49"/>
    <mergeCell ref="I12:K12"/>
    <mergeCell ref="Q12:S12"/>
    <mergeCell ref="Y12:AA12"/>
    <mergeCell ref="AG12:AI12"/>
    <mergeCell ref="AO12:AQ12"/>
    <mergeCell ref="K8:AU8"/>
  </mergeCells>
  <phoneticPr fontId="5"/>
  <pageMargins left="0.59055118110236227" right="0.39370078740157483" top="0.39370078740157483" bottom="0.43307086614173229" header="0.39370078740157483" footer="0.31496062992125984"/>
  <pageSetup paperSize="9" orientation="portrait" horizontalDpi="4294967293" r:id="rId1"/>
  <headerFooter>
    <oddHeader>&amp;R&amp;P／&amp;N</oddHeader>
  </headerFooter>
  <rowBreaks count="4" manualBreakCount="4">
    <brk id="52" max="16383" man="1"/>
    <brk id="97" max="16383" man="1"/>
    <brk id="149" max="16383" man="1"/>
    <brk id="187" max="16383" man="1"/>
  </rowBreaks>
  <ignoredErrors>
    <ignoredError sqref="B101 B10 B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66" r:id="rId4" name="Group Box 22">
              <controlPr defaultSize="0" autoFill="0" autoPict="0">
                <anchor moveWithCells="1" sizeWithCells="1">
                  <from>
                    <xdr:col>2</xdr:col>
                    <xdr:colOff>66675</xdr:colOff>
                    <xdr:row>44</xdr:row>
                    <xdr:rowOff>180975</xdr:rowOff>
                  </from>
                  <to>
                    <xdr:col>4</xdr:col>
                    <xdr:colOff>57150</xdr:colOff>
                    <xdr:row>45</xdr:row>
                    <xdr:rowOff>0</xdr:rowOff>
                  </to>
                </anchor>
              </controlPr>
            </control>
          </mc:Choice>
        </mc:AlternateContent>
        <mc:AlternateContent xmlns:mc="http://schemas.openxmlformats.org/markup-compatibility/2006">
          <mc:Choice Requires="x14">
            <control shapeId="7012" r:id="rId5" name="Check Box 868">
              <controlPr defaultSize="0" autoFill="0" autoLine="0" autoPict="0">
                <anchor moveWithCells="1" sizeWithCells="1">
                  <from>
                    <xdr:col>2</xdr:col>
                    <xdr:colOff>114300</xdr:colOff>
                    <xdr:row>194</xdr:row>
                    <xdr:rowOff>171450</xdr:rowOff>
                  </from>
                  <to>
                    <xdr:col>4</xdr:col>
                    <xdr:colOff>19050</xdr:colOff>
                    <xdr:row>195</xdr:row>
                    <xdr:rowOff>190500</xdr:rowOff>
                  </to>
                </anchor>
              </controlPr>
            </control>
          </mc:Choice>
        </mc:AlternateContent>
        <mc:AlternateContent xmlns:mc="http://schemas.openxmlformats.org/markup-compatibility/2006">
          <mc:Choice Requires="x14">
            <control shapeId="7013" r:id="rId6" name="Check Box 869">
              <controlPr defaultSize="0" autoFill="0" autoLine="0" autoPict="0">
                <anchor moveWithCells="1" sizeWithCells="1">
                  <from>
                    <xdr:col>17</xdr:col>
                    <xdr:colOff>114300</xdr:colOff>
                    <xdr:row>194</xdr:row>
                    <xdr:rowOff>171450</xdr:rowOff>
                  </from>
                  <to>
                    <xdr:col>19</xdr:col>
                    <xdr:colOff>19050</xdr:colOff>
                    <xdr:row>195</xdr:row>
                    <xdr:rowOff>190500</xdr:rowOff>
                  </to>
                </anchor>
              </controlPr>
            </control>
          </mc:Choice>
        </mc:AlternateContent>
        <mc:AlternateContent xmlns:mc="http://schemas.openxmlformats.org/markup-compatibility/2006">
          <mc:Choice Requires="x14">
            <control shapeId="7014" r:id="rId7" name="Check Box 870">
              <controlPr defaultSize="0" autoFill="0" autoLine="0" autoPict="0">
                <anchor moveWithCells="1" sizeWithCells="1">
                  <from>
                    <xdr:col>32</xdr:col>
                    <xdr:colOff>114300</xdr:colOff>
                    <xdr:row>194</xdr:row>
                    <xdr:rowOff>171450</xdr:rowOff>
                  </from>
                  <to>
                    <xdr:col>34</xdr:col>
                    <xdr:colOff>19050</xdr:colOff>
                    <xdr:row>195</xdr:row>
                    <xdr:rowOff>190500</xdr:rowOff>
                  </to>
                </anchor>
              </controlPr>
            </control>
          </mc:Choice>
        </mc:AlternateContent>
        <mc:AlternateContent xmlns:mc="http://schemas.openxmlformats.org/markup-compatibility/2006">
          <mc:Choice Requires="x14">
            <control shapeId="7015" r:id="rId8" name="Check Box 871">
              <controlPr defaultSize="0" autoFill="0" autoLine="0" autoPict="0">
                <anchor moveWithCells="1" sizeWithCells="1">
                  <from>
                    <xdr:col>2</xdr:col>
                    <xdr:colOff>114300</xdr:colOff>
                    <xdr:row>195</xdr:row>
                    <xdr:rowOff>180975</xdr:rowOff>
                  </from>
                  <to>
                    <xdr:col>4</xdr:col>
                    <xdr:colOff>19050</xdr:colOff>
                    <xdr:row>196</xdr:row>
                    <xdr:rowOff>180975</xdr:rowOff>
                  </to>
                </anchor>
              </controlPr>
            </control>
          </mc:Choice>
        </mc:AlternateContent>
        <mc:AlternateContent xmlns:mc="http://schemas.openxmlformats.org/markup-compatibility/2006">
          <mc:Choice Requires="x14">
            <control shapeId="7016" r:id="rId9" name="Check Box 872">
              <controlPr defaultSize="0" autoFill="0" autoLine="0" autoPict="0">
                <anchor moveWithCells="1" sizeWithCells="1">
                  <from>
                    <xdr:col>17</xdr:col>
                    <xdr:colOff>114300</xdr:colOff>
                    <xdr:row>195</xdr:row>
                    <xdr:rowOff>171450</xdr:rowOff>
                  </from>
                  <to>
                    <xdr:col>19</xdr:col>
                    <xdr:colOff>19050</xdr:colOff>
                    <xdr:row>196</xdr:row>
                    <xdr:rowOff>190500</xdr:rowOff>
                  </to>
                </anchor>
              </controlPr>
            </control>
          </mc:Choice>
        </mc:AlternateContent>
        <mc:AlternateContent xmlns:mc="http://schemas.openxmlformats.org/markup-compatibility/2006">
          <mc:Choice Requires="x14">
            <control shapeId="7017" r:id="rId10" name="Check Box 873">
              <controlPr defaultSize="0" autoFill="0" autoLine="0" autoPict="0">
                <anchor moveWithCells="1" sizeWithCells="1">
                  <from>
                    <xdr:col>32</xdr:col>
                    <xdr:colOff>114300</xdr:colOff>
                    <xdr:row>195</xdr:row>
                    <xdr:rowOff>161925</xdr:rowOff>
                  </from>
                  <to>
                    <xdr:col>34</xdr:col>
                    <xdr:colOff>19050</xdr:colOff>
                    <xdr:row>196</xdr:row>
                    <xdr:rowOff>180975</xdr:rowOff>
                  </to>
                </anchor>
              </controlPr>
            </control>
          </mc:Choice>
        </mc:AlternateContent>
        <mc:AlternateContent xmlns:mc="http://schemas.openxmlformats.org/markup-compatibility/2006">
          <mc:Choice Requires="x14">
            <control shapeId="7018" r:id="rId11" name="Check Box 874">
              <controlPr defaultSize="0" autoFill="0" autoLine="0" autoPict="0">
                <anchor moveWithCells="1" sizeWithCells="1">
                  <from>
                    <xdr:col>2</xdr:col>
                    <xdr:colOff>114300</xdr:colOff>
                    <xdr:row>196</xdr:row>
                    <xdr:rowOff>180975</xdr:rowOff>
                  </from>
                  <to>
                    <xdr:col>4</xdr:col>
                    <xdr:colOff>19050</xdr:colOff>
                    <xdr:row>197</xdr:row>
                    <xdr:rowOff>171450</xdr:rowOff>
                  </to>
                </anchor>
              </controlPr>
            </control>
          </mc:Choice>
        </mc:AlternateContent>
        <mc:AlternateContent xmlns:mc="http://schemas.openxmlformats.org/markup-compatibility/2006">
          <mc:Choice Requires="x14">
            <control shapeId="7019" r:id="rId12" name="Check Box 875">
              <controlPr defaultSize="0" autoFill="0" autoLine="0" autoPict="0">
                <anchor moveWithCells="1" sizeWithCells="1">
                  <from>
                    <xdr:col>17</xdr:col>
                    <xdr:colOff>114300</xdr:colOff>
                    <xdr:row>196</xdr:row>
                    <xdr:rowOff>161925</xdr:rowOff>
                  </from>
                  <to>
                    <xdr:col>19</xdr:col>
                    <xdr:colOff>19050</xdr:colOff>
                    <xdr:row>197</xdr:row>
                    <xdr:rowOff>190500</xdr:rowOff>
                  </to>
                </anchor>
              </controlPr>
            </control>
          </mc:Choice>
        </mc:AlternateContent>
        <mc:AlternateContent xmlns:mc="http://schemas.openxmlformats.org/markup-compatibility/2006">
          <mc:Choice Requires="x14">
            <control shapeId="7020" r:id="rId13" name="Check Box 876">
              <controlPr defaultSize="0" autoFill="0" autoLine="0" autoPict="0">
                <anchor moveWithCells="1" sizeWithCells="1">
                  <from>
                    <xdr:col>32</xdr:col>
                    <xdr:colOff>114300</xdr:colOff>
                    <xdr:row>196</xdr:row>
                    <xdr:rowOff>171450</xdr:rowOff>
                  </from>
                  <to>
                    <xdr:col>34</xdr:col>
                    <xdr:colOff>19050</xdr:colOff>
                    <xdr:row>197</xdr:row>
                    <xdr:rowOff>190500</xdr:rowOff>
                  </to>
                </anchor>
              </controlPr>
            </control>
          </mc:Choice>
        </mc:AlternateContent>
        <mc:AlternateContent xmlns:mc="http://schemas.openxmlformats.org/markup-compatibility/2006">
          <mc:Choice Requires="x14">
            <control shapeId="7021" r:id="rId14" name="Check Box 877">
              <controlPr defaultSize="0" autoFill="0" autoLine="0" autoPict="0">
                <anchor moveWithCells="1" sizeWithCells="1">
                  <from>
                    <xdr:col>2</xdr:col>
                    <xdr:colOff>114300</xdr:colOff>
                    <xdr:row>197</xdr:row>
                    <xdr:rowOff>180975</xdr:rowOff>
                  </from>
                  <to>
                    <xdr:col>4</xdr:col>
                    <xdr:colOff>19050</xdr:colOff>
                    <xdr:row>198</xdr:row>
                    <xdr:rowOff>171450</xdr:rowOff>
                  </to>
                </anchor>
              </controlPr>
            </control>
          </mc:Choice>
        </mc:AlternateContent>
        <mc:AlternateContent xmlns:mc="http://schemas.openxmlformats.org/markup-compatibility/2006">
          <mc:Choice Requires="x14">
            <control shapeId="7022" r:id="rId15" name="Check Box 878">
              <controlPr defaultSize="0" autoFill="0" autoLine="0" autoPict="0">
                <anchor moveWithCells="1" sizeWithCells="1">
                  <from>
                    <xdr:col>2</xdr:col>
                    <xdr:colOff>114300</xdr:colOff>
                    <xdr:row>198</xdr:row>
                    <xdr:rowOff>171450</xdr:rowOff>
                  </from>
                  <to>
                    <xdr:col>4</xdr:col>
                    <xdr:colOff>19050</xdr:colOff>
                    <xdr:row>199</xdr:row>
                    <xdr:rowOff>190500</xdr:rowOff>
                  </to>
                </anchor>
              </controlPr>
            </control>
          </mc:Choice>
        </mc:AlternateContent>
        <mc:AlternateContent xmlns:mc="http://schemas.openxmlformats.org/markup-compatibility/2006">
          <mc:Choice Requires="x14">
            <control shapeId="7023" r:id="rId16" name="Check Box 879">
              <controlPr defaultSize="0" autoFill="0" autoLine="0" autoPict="0">
                <anchor moveWithCells="1" sizeWithCells="1">
                  <from>
                    <xdr:col>2</xdr:col>
                    <xdr:colOff>114300</xdr:colOff>
                    <xdr:row>199</xdr:row>
                    <xdr:rowOff>161925</xdr:rowOff>
                  </from>
                  <to>
                    <xdr:col>4</xdr:col>
                    <xdr:colOff>19050</xdr:colOff>
                    <xdr:row>200</xdr:row>
                    <xdr:rowOff>190500</xdr:rowOff>
                  </to>
                </anchor>
              </controlPr>
            </control>
          </mc:Choice>
        </mc:AlternateContent>
        <mc:AlternateContent xmlns:mc="http://schemas.openxmlformats.org/markup-compatibility/2006">
          <mc:Choice Requires="x14">
            <control shapeId="6217" r:id="rId17" name="Check Box 73">
              <controlPr defaultSize="0" autoFill="0" autoLine="0" autoPict="0">
                <anchor moveWithCells="1" sizeWithCells="1">
                  <from>
                    <xdr:col>2</xdr:col>
                    <xdr:colOff>104775</xdr:colOff>
                    <xdr:row>85</xdr:row>
                    <xdr:rowOff>0</xdr:rowOff>
                  </from>
                  <to>
                    <xdr:col>4</xdr:col>
                    <xdr:colOff>38100</xdr:colOff>
                    <xdr:row>85</xdr:row>
                    <xdr:rowOff>200025</xdr:rowOff>
                  </to>
                </anchor>
              </controlPr>
            </control>
          </mc:Choice>
        </mc:AlternateContent>
        <mc:AlternateContent xmlns:mc="http://schemas.openxmlformats.org/markup-compatibility/2006">
          <mc:Choice Requires="x14">
            <control shapeId="6218" r:id="rId18" name="Check Box 74">
              <controlPr defaultSize="0" autoFill="0" autoLine="0" autoPict="0">
                <anchor moveWithCells="1" sizeWithCells="1">
                  <from>
                    <xdr:col>21</xdr:col>
                    <xdr:colOff>104775</xdr:colOff>
                    <xdr:row>84</xdr:row>
                    <xdr:rowOff>190500</xdr:rowOff>
                  </from>
                  <to>
                    <xdr:col>23</xdr:col>
                    <xdr:colOff>38100</xdr:colOff>
                    <xdr:row>85</xdr:row>
                    <xdr:rowOff>190500</xdr:rowOff>
                  </to>
                </anchor>
              </controlPr>
            </control>
          </mc:Choice>
        </mc:AlternateContent>
        <mc:AlternateContent xmlns:mc="http://schemas.openxmlformats.org/markup-compatibility/2006">
          <mc:Choice Requires="x14">
            <control shapeId="6219" r:id="rId19" name="Check Box 75">
              <controlPr defaultSize="0" autoFill="0" autoLine="0" autoPict="0">
                <anchor moveWithCells="1" sizeWithCells="1">
                  <from>
                    <xdr:col>40</xdr:col>
                    <xdr:colOff>104775</xdr:colOff>
                    <xdr:row>84</xdr:row>
                    <xdr:rowOff>190500</xdr:rowOff>
                  </from>
                  <to>
                    <xdr:col>42</xdr:col>
                    <xdr:colOff>38100</xdr:colOff>
                    <xdr:row>85</xdr:row>
                    <xdr:rowOff>190500</xdr:rowOff>
                  </to>
                </anchor>
              </controlPr>
            </control>
          </mc:Choice>
        </mc:AlternateContent>
        <mc:AlternateContent xmlns:mc="http://schemas.openxmlformats.org/markup-compatibility/2006">
          <mc:Choice Requires="x14">
            <control shapeId="6220" r:id="rId20" name="Check Box 76">
              <controlPr defaultSize="0" autoFill="0" autoLine="0" autoPict="0">
                <anchor moveWithCells="1" sizeWithCells="1">
                  <from>
                    <xdr:col>2</xdr:col>
                    <xdr:colOff>104775</xdr:colOff>
                    <xdr:row>85</xdr:row>
                    <xdr:rowOff>180975</xdr:rowOff>
                  </from>
                  <to>
                    <xdr:col>4</xdr:col>
                    <xdr:colOff>38100</xdr:colOff>
                    <xdr:row>86</xdr:row>
                    <xdr:rowOff>180975</xdr:rowOff>
                  </to>
                </anchor>
              </controlPr>
            </control>
          </mc:Choice>
        </mc:AlternateContent>
        <mc:AlternateContent xmlns:mc="http://schemas.openxmlformats.org/markup-compatibility/2006">
          <mc:Choice Requires="x14">
            <control shapeId="6212" r:id="rId21" name="Check Box 68">
              <controlPr defaultSize="0" autoFill="0" autoLine="0" autoPict="0">
                <anchor moveWithCells="1" sizeWithCells="1">
                  <from>
                    <xdr:col>2</xdr:col>
                    <xdr:colOff>104775</xdr:colOff>
                    <xdr:row>74</xdr:row>
                    <xdr:rowOff>190500</xdr:rowOff>
                  </from>
                  <to>
                    <xdr:col>4</xdr:col>
                    <xdr:colOff>38100</xdr:colOff>
                    <xdr:row>75</xdr:row>
                    <xdr:rowOff>190500</xdr:rowOff>
                  </to>
                </anchor>
              </controlPr>
            </control>
          </mc:Choice>
        </mc:AlternateContent>
        <mc:AlternateContent xmlns:mc="http://schemas.openxmlformats.org/markup-compatibility/2006">
          <mc:Choice Requires="x14">
            <control shapeId="6213" r:id="rId22" name="Check Box 69">
              <controlPr defaultSize="0" autoFill="0" autoLine="0" autoPict="0">
                <anchor moveWithCells="1" sizeWithCells="1">
                  <from>
                    <xdr:col>24</xdr:col>
                    <xdr:colOff>104775</xdr:colOff>
                    <xdr:row>74</xdr:row>
                    <xdr:rowOff>190500</xdr:rowOff>
                  </from>
                  <to>
                    <xdr:col>26</xdr:col>
                    <xdr:colOff>28575</xdr:colOff>
                    <xdr:row>75</xdr:row>
                    <xdr:rowOff>190500</xdr:rowOff>
                  </to>
                </anchor>
              </controlPr>
            </control>
          </mc:Choice>
        </mc:AlternateContent>
        <mc:AlternateContent xmlns:mc="http://schemas.openxmlformats.org/markup-compatibility/2006">
          <mc:Choice Requires="x14">
            <control shapeId="6214" r:id="rId23" name="Check Box 70">
              <controlPr defaultSize="0" autoFill="0" autoLine="0" autoPict="0">
                <anchor moveWithCells="1" sizeWithCells="1">
                  <from>
                    <xdr:col>38</xdr:col>
                    <xdr:colOff>104775</xdr:colOff>
                    <xdr:row>74</xdr:row>
                    <xdr:rowOff>190500</xdr:rowOff>
                  </from>
                  <to>
                    <xdr:col>40</xdr:col>
                    <xdr:colOff>38100</xdr:colOff>
                    <xdr:row>75</xdr:row>
                    <xdr:rowOff>190500</xdr:rowOff>
                  </to>
                </anchor>
              </controlPr>
            </control>
          </mc:Choice>
        </mc:AlternateContent>
        <mc:AlternateContent xmlns:mc="http://schemas.openxmlformats.org/markup-compatibility/2006">
          <mc:Choice Requires="x14">
            <control shapeId="6215" r:id="rId24" name="Check Box 71">
              <controlPr defaultSize="0" autoFill="0" autoLine="0" autoPict="0">
                <anchor moveWithCells="1" sizeWithCells="1">
                  <from>
                    <xdr:col>2</xdr:col>
                    <xdr:colOff>104775</xdr:colOff>
                    <xdr:row>75</xdr:row>
                    <xdr:rowOff>190500</xdr:rowOff>
                  </from>
                  <to>
                    <xdr:col>4</xdr:col>
                    <xdr:colOff>38100</xdr:colOff>
                    <xdr:row>76</xdr:row>
                    <xdr:rowOff>190500</xdr:rowOff>
                  </to>
                </anchor>
              </controlPr>
            </control>
          </mc:Choice>
        </mc:AlternateContent>
        <mc:AlternateContent xmlns:mc="http://schemas.openxmlformats.org/markup-compatibility/2006">
          <mc:Choice Requires="x14">
            <control shapeId="6206" r:id="rId25" name="Check Box 62">
              <controlPr defaultSize="0" autoFill="0" autoLine="0" autoPict="0">
                <anchor moveWithCells="1" sizeWithCells="1">
                  <from>
                    <xdr:col>2</xdr:col>
                    <xdr:colOff>114300</xdr:colOff>
                    <xdr:row>71</xdr:row>
                    <xdr:rowOff>28575</xdr:rowOff>
                  </from>
                  <to>
                    <xdr:col>4</xdr:col>
                    <xdr:colOff>38100</xdr:colOff>
                    <xdr:row>71</xdr:row>
                    <xdr:rowOff>152400</xdr:rowOff>
                  </to>
                </anchor>
              </controlPr>
            </control>
          </mc:Choice>
        </mc:AlternateContent>
        <mc:AlternateContent xmlns:mc="http://schemas.openxmlformats.org/markup-compatibility/2006">
          <mc:Choice Requires="x14">
            <control shapeId="6207" r:id="rId26" name="Check Box 63">
              <controlPr defaultSize="0" autoFill="0" autoLine="0" autoPict="0">
                <anchor moveWithCells="1" sizeWithCells="1">
                  <from>
                    <xdr:col>10</xdr:col>
                    <xdr:colOff>114300</xdr:colOff>
                    <xdr:row>71</xdr:row>
                    <xdr:rowOff>28575</xdr:rowOff>
                  </from>
                  <to>
                    <xdr:col>12</xdr:col>
                    <xdr:colOff>47625</xdr:colOff>
                    <xdr:row>71</xdr:row>
                    <xdr:rowOff>152400</xdr:rowOff>
                  </to>
                </anchor>
              </controlPr>
            </control>
          </mc:Choice>
        </mc:AlternateContent>
        <mc:AlternateContent xmlns:mc="http://schemas.openxmlformats.org/markup-compatibility/2006">
          <mc:Choice Requires="x14">
            <control shapeId="6208" r:id="rId27" name="Check Box 64">
              <controlPr defaultSize="0" autoFill="0" autoLine="0" autoPict="0">
                <anchor moveWithCells="1" sizeWithCells="1">
                  <from>
                    <xdr:col>18</xdr:col>
                    <xdr:colOff>104775</xdr:colOff>
                    <xdr:row>71</xdr:row>
                    <xdr:rowOff>28575</xdr:rowOff>
                  </from>
                  <to>
                    <xdr:col>20</xdr:col>
                    <xdr:colOff>38100</xdr:colOff>
                    <xdr:row>71</xdr:row>
                    <xdr:rowOff>152400</xdr:rowOff>
                  </to>
                </anchor>
              </controlPr>
            </control>
          </mc:Choice>
        </mc:AlternateContent>
        <mc:AlternateContent xmlns:mc="http://schemas.openxmlformats.org/markup-compatibility/2006">
          <mc:Choice Requires="x14">
            <control shapeId="6209" r:id="rId28" name="Check Box 65">
              <controlPr defaultSize="0" autoFill="0" autoLine="0" autoPict="0">
                <anchor moveWithCells="1" sizeWithCells="1">
                  <from>
                    <xdr:col>2</xdr:col>
                    <xdr:colOff>104775</xdr:colOff>
                    <xdr:row>72</xdr:row>
                    <xdr:rowOff>38100</xdr:rowOff>
                  </from>
                  <to>
                    <xdr:col>4</xdr:col>
                    <xdr:colOff>38100</xdr:colOff>
                    <xdr:row>72</xdr:row>
                    <xdr:rowOff>152400</xdr:rowOff>
                  </to>
                </anchor>
              </controlPr>
            </control>
          </mc:Choice>
        </mc:AlternateContent>
        <mc:AlternateContent xmlns:mc="http://schemas.openxmlformats.org/markup-compatibility/2006">
          <mc:Choice Requires="x14">
            <control shapeId="6210" r:id="rId29" name="Check Box 66">
              <controlPr defaultSize="0" autoFill="0" autoLine="0" autoPict="0">
                <anchor moveWithCells="1" sizeWithCells="1">
                  <from>
                    <xdr:col>2</xdr:col>
                    <xdr:colOff>104775</xdr:colOff>
                    <xdr:row>73</xdr:row>
                    <xdr:rowOff>19050</xdr:rowOff>
                  </from>
                  <to>
                    <xdr:col>4</xdr:col>
                    <xdr:colOff>38100</xdr:colOff>
                    <xdr:row>73</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年次報告書（PG責任者）</vt:lpstr>
      <vt:lpstr>集計用（編集不可）</vt:lpstr>
      <vt:lpstr>印刷用（編集不可）</vt:lpstr>
      <vt:lpstr>'印刷用（編集不可）'!Print_Area</vt:lpstr>
      <vt:lpstr>'年次報告書（PG責任者）'!Print_Area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横谷</dc:creator>
  <cp:lastModifiedBy>OWNER</cp:lastModifiedBy>
  <cp:lastPrinted>2021-03-18T08:35:16Z</cp:lastPrinted>
  <dcterms:created xsi:type="dcterms:W3CDTF">2013-12-29T02:40:12Z</dcterms:created>
  <dcterms:modified xsi:type="dcterms:W3CDTF">2022-02-28T02:29:25Z</dcterms:modified>
</cp:coreProperties>
</file>